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Sheet1!$A$6:$K$99</definedName>
    <definedName name="_xlnm.Print_Area" localSheetId="0">Sheet1!$A$1:$K$101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I101" i="1" l="1"/>
  <c r="J101" i="1"/>
  <c r="K101" i="1"/>
  <c r="C27" i="1" l="1"/>
</calcChain>
</file>

<file path=xl/sharedStrings.xml><?xml version="1.0" encoding="utf-8"?>
<sst xmlns="http://schemas.openxmlformats.org/spreadsheetml/2006/main" count="574" uniqueCount="362">
  <si>
    <t>16-0032</t>
  </si>
  <si>
    <t>16-0057</t>
  </si>
  <si>
    <t>16-0018</t>
  </si>
  <si>
    <t>16-0073</t>
  </si>
  <si>
    <t>16-0042</t>
  </si>
  <si>
    <t>16-0052</t>
  </si>
  <si>
    <t>16-0014</t>
  </si>
  <si>
    <t>16-0040</t>
  </si>
  <si>
    <t>16-0017</t>
  </si>
  <si>
    <t>16-0019</t>
  </si>
  <si>
    <t>16-0002</t>
  </si>
  <si>
    <t>16-0001</t>
  </si>
  <si>
    <t>16-0043</t>
  </si>
  <si>
    <t>16-0074</t>
  </si>
  <si>
    <t>16-0058</t>
  </si>
  <si>
    <t>16-0041</t>
  </si>
  <si>
    <t>16-0029</t>
  </si>
  <si>
    <t>16-0033</t>
  </si>
  <si>
    <t>16-0059</t>
  </si>
  <si>
    <t>16-0024</t>
  </si>
  <si>
    <t>16-0007</t>
  </si>
  <si>
    <t>16-0008</t>
  </si>
  <si>
    <t>16-0084</t>
  </si>
  <si>
    <t>16-0013</t>
  </si>
  <si>
    <t>16-0076</t>
  </si>
  <si>
    <t>16-0072</t>
  </si>
  <si>
    <t>16-0055</t>
  </si>
  <si>
    <t>16-0053</t>
  </si>
  <si>
    <t>16-0016</t>
  </si>
  <si>
    <t>16-0067</t>
  </si>
  <si>
    <t>16-0048</t>
  </si>
  <si>
    <t>16-0071</t>
  </si>
  <si>
    <t>16-0036</t>
  </si>
  <si>
    <t>16-0060</t>
  </si>
  <si>
    <t>16-0049</t>
  </si>
  <si>
    <t>16-0087</t>
  </si>
  <si>
    <t>16-0061</t>
  </si>
  <si>
    <t>16-0006</t>
  </si>
  <si>
    <t>16-0051</t>
  </si>
  <si>
    <t>16-0082</t>
  </si>
  <si>
    <t>16-0028</t>
  </si>
  <si>
    <t>16-0023</t>
  </si>
  <si>
    <t>16-0012</t>
  </si>
  <si>
    <t>16-0037</t>
  </si>
  <si>
    <t>16-0031</t>
  </si>
  <si>
    <t>16-0047</t>
  </si>
  <si>
    <t>16-0035</t>
  </si>
  <si>
    <t>16-0078</t>
  </si>
  <si>
    <t>16-0050</t>
  </si>
  <si>
    <t>16-0068</t>
  </si>
  <si>
    <t>16-0045</t>
  </si>
  <si>
    <t>16-0011</t>
  </si>
  <si>
    <t>16-0085</t>
  </si>
  <si>
    <t>16-0081</t>
  </si>
  <si>
    <t>16-0069</t>
  </si>
  <si>
    <t>16-0054</t>
  </si>
  <si>
    <t>16-0056</t>
  </si>
  <si>
    <t>16-0004</t>
  </si>
  <si>
    <t>16-0079</t>
  </si>
  <si>
    <t>16-0066</t>
  </si>
  <si>
    <t>16-0086</t>
  </si>
  <si>
    <t>16-0021</t>
  </si>
  <si>
    <t>16-0070</t>
  </si>
  <si>
    <t>16-0034</t>
  </si>
  <si>
    <t>16-0026</t>
  </si>
  <si>
    <t>16-0020</t>
  </si>
  <si>
    <t>16-0075</t>
  </si>
  <si>
    <t>16-0080</t>
  </si>
  <si>
    <t>16-0088</t>
  </si>
  <si>
    <t>16-0083</t>
  </si>
  <si>
    <t>16-0030</t>
  </si>
  <si>
    <t>16-0064</t>
  </si>
  <si>
    <t>16-0046</t>
  </si>
  <si>
    <t>16-0009</t>
  </si>
  <si>
    <t>16-0062</t>
  </si>
  <si>
    <t>16-0039</t>
  </si>
  <si>
    <t>16-0038</t>
  </si>
  <si>
    <t>16-0025</t>
  </si>
  <si>
    <t>16-0044</t>
  </si>
  <si>
    <t>16-0077</t>
  </si>
  <si>
    <t>16-0003</t>
  </si>
  <si>
    <t>16-0010</t>
  </si>
  <si>
    <t>16-0063</t>
  </si>
  <si>
    <t>ABCAP Housing Renovations</t>
  </si>
  <si>
    <t>Brandt Meadows</t>
  </si>
  <si>
    <t>Groveport Senior Village II</t>
  </si>
  <si>
    <t>Heritage Apartments</t>
  </si>
  <si>
    <t>Market Street Senior Village</t>
  </si>
  <si>
    <t>Mason Intergenerational Housing</t>
  </si>
  <si>
    <t>Morgan Apartments</t>
  </si>
  <si>
    <t>Pine Terrace Apartments</t>
  </si>
  <si>
    <t>The Point Senior Village</t>
  </si>
  <si>
    <t>Sandstone Apartments</t>
  </si>
  <si>
    <t>Victory Square Redevelopment</t>
  </si>
  <si>
    <t>The Wilds at Harvest Rose</t>
  </si>
  <si>
    <t>Abel Acres</t>
  </si>
  <si>
    <t>Athens-Fairfield</t>
  </si>
  <si>
    <t>Avondale  II</t>
  </si>
  <si>
    <t>Briggsdale Apartments II</t>
  </si>
  <si>
    <t>Carrie's Place</t>
  </si>
  <si>
    <t>Cincinnati Scholar House</t>
  </si>
  <si>
    <t>Commons at 161</t>
  </si>
  <si>
    <t>The Community Gardens</t>
  </si>
  <si>
    <t>Emerald Alliance X</t>
  </si>
  <si>
    <t>Legacy at Saint Luke's Pointe</t>
  </si>
  <si>
    <t>Mayfield Homes</t>
  </si>
  <si>
    <t>Meadow Ridge Apartments</t>
  </si>
  <si>
    <t>Pickaway Terrace</t>
  </si>
  <si>
    <t>Piketon Single Family Homes</t>
  </si>
  <si>
    <t>Poindexter Phase III</t>
  </si>
  <si>
    <t>Scioto Valley Apartments</t>
  </si>
  <si>
    <t>Sherman Thompson Towers</t>
  </si>
  <si>
    <t>Shyville Senior Living</t>
  </si>
  <si>
    <t>St. Joseph's Commons</t>
  </si>
  <si>
    <t>St. Vincent de Paul Senior Housing</t>
  </si>
  <si>
    <t>Stoney Pointe Commons</t>
  </si>
  <si>
    <t>Sunrise Terrace</t>
  </si>
  <si>
    <t>Valley Bridge</t>
  </si>
  <si>
    <t>Windsor Manor East Apts</t>
  </si>
  <si>
    <t>43 Town Square</t>
  </si>
  <si>
    <t>Archives Apartments</t>
  </si>
  <si>
    <t>Arlington Square Apartments</t>
  </si>
  <si>
    <t>Art Works Lofts</t>
  </si>
  <si>
    <t>Aspen Place</t>
  </si>
  <si>
    <t>Avondale Town Center North</t>
  </si>
  <si>
    <t>Balsam Terrace</t>
  </si>
  <si>
    <t>Bill Burga Terrace</t>
  </si>
  <si>
    <t>Bond Hill Roselawn Senior Housing</t>
  </si>
  <si>
    <t>Buckeye House</t>
  </si>
  <si>
    <t>Cambridge Village Apartments</t>
  </si>
  <si>
    <t>Carriage Trails Senior Village II</t>
  </si>
  <si>
    <t>Cherry Legacy Homes II</t>
  </si>
  <si>
    <t>Circle North Lease Purchase</t>
  </si>
  <si>
    <t>Colfax Family Homes</t>
  </si>
  <si>
    <t>College Hill Manor</t>
  </si>
  <si>
    <t>Collingwood Green Phase III</t>
  </si>
  <si>
    <t>Commodore Place Apartments</t>
  </si>
  <si>
    <t>Cottages at Riverview</t>
  </si>
  <si>
    <t>Cuyahoga Falls Senior</t>
  </si>
  <si>
    <t>Cypress Commons Apartments</t>
  </si>
  <si>
    <t>Discovery Flats</t>
  </si>
  <si>
    <t>Fairwood Commons</t>
  </si>
  <si>
    <t>Festival Greene</t>
  </si>
  <si>
    <t>Forest City Square Apartments</t>
  </si>
  <si>
    <t>Freedom's Path at Dayton</t>
  </si>
  <si>
    <t>Grovewood Manor</t>
  </si>
  <si>
    <t>Homefull Family Living Center</t>
  </si>
  <si>
    <t>The International House at San Tomasso</t>
  </si>
  <si>
    <t>Kenmore Commons</t>
  </si>
  <si>
    <t>Knickerbocker Apartments</t>
  </si>
  <si>
    <t>Lancaster Club</t>
  </si>
  <si>
    <t>Lincoln Park West</t>
  </si>
  <si>
    <t>Mackinaw Senior Apartments II</t>
  </si>
  <si>
    <t>Madison Villa</t>
  </si>
  <si>
    <t>Marquette Manor Replacement</t>
  </si>
  <si>
    <t>Miller Commons</t>
  </si>
  <si>
    <t>Miller House</t>
  </si>
  <si>
    <t>Milo-Grogan Homes</t>
  </si>
  <si>
    <t>New Southpointe Village</t>
  </si>
  <si>
    <t>Northern Ohio Blanket Mill</t>
  </si>
  <si>
    <t>Northern Place Townhomes</t>
  </si>
  <si>
    <t>Pinewood Place Apartments</t>
  </si>
  <si>
    <t>Residences at Lakeview</t>
  </si>
  <si>
    <t>Riverside Senior Lofts</t>
  </si>
  <si>
    <t>Senior Homes of Marysville</t>
  </si>
  <si>
    <t>Slavic Village Green Homes I</t>
  </si>
  <si>
    <t>South Court Senior Villas</t>
  </si>
  <si>
    <t>Spring Hill Apartments Phase III</t>
  </si>
  <si>
    <t>Stewart Homes</t>
  </si>
  <si>
    <t>Stygler Village</t>
  </si>
  <si>
    <t>Sutter View Rehabilitation</t>
  </si>
  <si>
    <t>Tiffin Pointe</t>
  </si>
  <si>
    <t>Valley View Apartments</t>
  </si>
  <si>
    <t>Villa San Bernardo</t>
  </si>
  <si>
    <t>Westerly II</t>
  </si>
  <si>
    <t>Wooster Lofts</t>
  </si>
  <si>
    <t xml:space="preserve">Preservation - Rural Asset Preservation  
</t>
  </si>
  <si>
    <t>New Unit Production - Family</t>
  </si>
  <si>
    <t>New Unit Production - Senior</t>
  </si>
  <si>
    <t>Preservation - Rural Asset Preservation</t>
  </si>
  <si>
    <t>New Unit Production - Non-Urban</t>
  </si>
  <si>
    <t>Preservation - HUD Rental Subsidy</t>
  </si>
  <si>
    <t>Permanent Supportive Housing</t>
  </si>
  <si>
    <t>Single-Family Infill Development</t>
  </si>
  <si>
    <t>Fayetteville</t>
  </si>
  <si>
    <t>Dayton</t>
  </si>
  <si>
    <t xml:space="preserve">Groveport  </t>
  </si>
  <si>
    <t>Coshocton</t>
  </si>
  <si>
    <t>Lima</t>
  </si>
  <si>
    <t>Akron</t>
  </si>
  <si>
    <t>Cincinnati</t>
  </si>
  <si>
    <t>Jefferson</t>
  </si>
  <si>
    <t>Chillicothe</t>
  </si>
  <si>
    <t>Dover Twp/ The Plains</t>
  </si>
  <si>
    <t>Canton</t>
  </si>
  <si>
    <t>Ravenna</t>
  </si>
  <si>
    <t>Athens</t>
  </si>
  <si>
    <t>Dublin</t>
  </si>
  <si>
    <t>Columbus</t>
  </si>
  <si>
    <t>Springfield</t>
  </si>
  <si>
    <t>Cleveland</t>
  </si>
  <si>
    <t>Cleveland, OH</t>
  </si>
  <si>
    <t>Logan</t>
  </si>
  <si>
    <t>Mount Vernon</t>
  </si>
  <si>
    <t>Circleville</t>
  </si>
  <si>
    <t xml:space="preserve">Piketon  </t>
  </si>
  <si>
    <t>Portsmouth</t>
  </si>
  <si>
    <t>Ironton</t>
  </si>
  <si>
    <t>Piketon</t>
  </si>
  <si>
    <t>New Carlisle</t>
  </si>
  <si>
    <t>Toledo</t>
  </si>
  <si>
    <t>Marysville</t>
  </si>
  <si>
    <t xml:space="preserve">Lima </t>
  </si>
  <si>
    <t>Elyria</t>
  </si>
  <si>
    <t xml:space="preserve">Cincinnati </t>
  </si>
  <si>
    <t>Steubenville</t>
  </si>
  <si>
    <t>Uhrichsville</t>
  </si>
  <si>
    <t>Cambridge</t>
  </si>
  <si>
    <t>Huber Heights</t>
  </si>
  <si>
    <t xml:space="preserve">Cuyahoga Falls </t>
  </si>
  <si>
    <t>Middletown</t>
  </si>
  <si>
    <t>City of Columbus</t>
  </si>
  <si>
    <t>Marion</t>
  </si>
  <si>
    <t>Youngstown</t>
  </si>
  <si>
    <t>Bay Village</t>
  </si>
  <si>
    <t>Lancaster</t>
  </si>
  <si>
    <t>Prairie / Franklin Twp</t>
  </si>
  <si>
    <t xml:space="preserve">Celina </t>
  </si>
  <si>
    <t xml:space="preserve">Ashville </t>
  </si>
  <si>
    <t xml:space="preserve">Lancaster </t>
  </si>
  <si>
    <t>East Cleveland</t>
  </si>
  <si>
    <t xml:space="preserve">Riverside </t>
  </si>
  <si>
    <t>Medina</t>
  </si>
  <si>
    <t>Gahanna</t>
  </si>
  <si>
    <t>Tiffin</t>
  </si>
  <si>
    <t>Wapakoneta</t>
  </si>
  <si>
    <t>Bedford</t>
  </si>
  <si>
    <t>Lakewood</t>
  </si>
  <si>
    <t>Wooster</t>
  </si>
  <si>
    <t>Brown</t>
  </si>
  <si>
    <t>Montgomery</t>
  </si>
  <si>
    <t>Franklin</t>
  </si>
  <si>
    <t>Allen</t>
  </si>
  <si>
    <t>Summit</t>
  </si>
  <si>
    <t>Hamilton</t>
  </si>
  <si>
    <t>Ashtabula</t>
  </si>
  <si>
    <t>Ross</t>
  </si>
  <si>
    <t>Stark</t>
  </si>
  <si>
    <t>Portage</t>
  </si>
  <si>
    <t>Clark</t>
  </si>
  <si>
    <t>Cuyahoga</t>
  </si>
  <si>
    <t>Hocking</t>
  </si>
  <si>
    <t>Knox</t>
  </si>
  <si>
    <t>Pickaway</t>
  </si>
  <si>
    <t>Pike</t>
  </si>
  <si>
    <t xml:space="preserve">Scioto  </t>
  </si>
  <si>
    <t>Lawrence</t>
  </si>
  <si>
    <t>Lucas</t>
  </si>
  <si>
    <t>Union</t>
  </si>
  <si>
    <t>Lorain</t>
  </si>
  <si>
    <t>Tuscarawas</t>
  </si>
  <si>
    <t>Guernsey</t>
  </si>
  <si>
    <t>Miami</t>
  </si>
  <si>
    <t>Butler</t>
  </si>
  <si>
    <t>Mahoning</t>
  </si>
  <si>
    <t>Fairfield</t>
  </si>
  <si>
    <t>Mercer</t>
  </si>
  <si>
    <t>Seneca</t>
  </si>
  <si>
    <t>Auglaize</t>
  </si>
  <si>
    <t>Wayne</t>
  </si>
  <si>
    <t>Tracking Number</t>
  </si>
  <si>
    <t>Project Name</t>
  </si>
  <si>
    <t>Competitive Pool</t>
  </si>
  <si>
    <t>City</t>
  </si>
  <si>
    <t>County</t>
  </si>
  <si>
    <t># of Units</t>
  </si>
  <si>
    <t>TDC</t>
  </si>
  <si>
    <t>Model Property Development, LLC</t>
  </si>
  <si>
    <t>County Corp</t>
  </si>
  <si>
    <t>Frontier Community Services</t>
  </si>
  <si>
    <t>Kno-Ho-Co Ashland CAC</t>
  </si>
  <si>
    <t>New Lima - Housing for the Future</t>
  </si>
  <si>
    <t>East Akron Neighborhood Development Corporation</t>
  </si>
  <si>
    <t>OTR Community Housing and Model Property Dev</t>
  </si>
  <si>
    <t>Neighborhood Development Services, Inc.</t>
  </si>
  <si>
    <t>Herman &amp; Kittle Properties, Inc.</t>
  </si>
  <si>
    <t>Wabuck Development Company, Inc.</t>
  </si>
  <si>
    <t>Fairfield Homes, Inc.</t>
  </si>
  <si>
    <t>National Church Residences and Columbus MHA</t>
  </si>
  <si>
    <t>Community Housing Network, Inc.</t>
  </si>
  <si>
    <t>Over-the-Rhine Community Housing</t>
  </si>
  <si>
    <t>National Church Residences</t>
  </si>
  <si>
    <t>Buckeye Community Hope Foundation</t>
  </si>
  <si>
    <t>Cleveland Housing Network, Inc</t>
  </si>
  <si>
    <t>Cleveland Housing Network, Inc.</t>
  </si>
  <si>
    <t>Hocking Metropolitan Housing Authority</t>
  </si>
  <si>
    <t>Provident Management, Inc.</t>
  </si>
  <si>
    <t>CAC of Pike-Sunset Development-Stock Development</t>
  </si>
  <si>
    <t>McCormack Baron Salazar, Inc.</t>
  </si>
  <si>
    <t>GL Housing Development LLC</t>
  </si>
  <si>
    <t>Millennia Housing Development, Ltd.</t>
  </si>
  <si>
    <t>Pike Metropolitan Housing Authority</t>
  </si>
  <si>
    <t>PIRHL Developers, LLC</t>
  </si>
  <si>
    <t>Catholic Charities Housing Corporation</t>
  </si>
  <si>
    <t>Stock Development / Tober Development Company</t>
  </si>
  <si>
    <t>Episcopal Retirement Services Affordable Lvng LLC</t>
  </si>
  <si>
    <t>Arbor Shoreline, Inc.</t>
  </si>
  <si>
    <t>The Woda Group, Inc</t>
  </si>
  <si>
    <t>Testa Enterprises, Inc.</t>
  </si>
  <si>
    <t>Renewal Development Associates, LLC</t>
  </si>
  <si>
    <t>MV Residential Development LLC</t>
  </si>
  <si>
    <t>Detroit Shoreway Community Development Org</t>
  </si>
  <si>
    <t>The Community Builders, Inc</t>
  </si>
  <si>
    <t>The Woda Group, Inc.</t>
  </si>
  <si>
    <t>Elderly Housing, Development &amp; Operations Corp</t>
  </si>
  <si>
    <t>Gardner Capital Development Ohio, LLC</t>
  </si>
  <si>
    <t>Wallick-Hendy Development Company, LLC</t>
  </si>
  <si>
    <t>St. Mary Development Corporation</t>
  </si>
  <si>
    <t>NeighborWorks Toledo Region</t>
  </si>
  <si>
    <t>Famicos Foundation, Inc.</t>
  </si>
  <si>
    <t>Burten, Bell, Carr Development, Inc.</t>
  </si>
  <si>
    <t>ERS Affordable Living LLC and CityWide Dev</t>
  </si>
  <si>
    <t>Lucas Metroplitan Housing Authority</t>
  </si>
  <si>
    <t>The Community Builders, Inc.</t>
  </si>
  <si>
    <t>NRP Holdings LLC</t>
  </si>
  <si>
    <t>Columbus Housing Partnership, Inc. dba Homeport</t>
  </si>
  <si>
    <t>Snavely Property Company LLC</t>
  </si>
  <si>
    <t>Communities for Veterans Development LLC</t>
  </si>
  <si>
    <t>Oberer Residential Construction, Ltd</t>
  </si>
  <si>
    <t>LGI Holdings, Inc.</t>
  </si>
  <si>
    <t>NHPF/UA LLC</t>
  </si>
  <si>
    <t>UP Development, LLC</t>
  </si>
  <si>
    <t>Combined RLH Partners-Stock-Sunset</t>
  </si>
  <si>
    <t>Episcopal Retirement Services Affordable Living</t>
  </si>
  <si>
    <t>Cincinnati Metropolitan Housing Authority</t>
  </si>
  <si>
    <t>Colonial American Development Corp.</t>
  </si>
  <si>
    <t>Connect Realty, LLC</t>
  </si>
  <si>
    <t>Smallridge Development LLC</t>
  </si>
  <si>
    <t>American Community Developers, Inc.</t>
  </si>
  <si>
    <t>TFG Development AH, LLC</t>
  </si>
  <si>
    <t xml:space="preserve">NRP Holdings LLC </t>
  </si>
  <si>
    <t>Cleveland Housing Network</t>
  </si>
  <si>
    <t>Developer</t>
  </si>
  <si>
    <t>Housing Credits Requested</t>
  </si>
  <si>
    <t>HDAP Requested</t>
  </si>
  <si>
    <t>HDL Requested</t>
  </si>
  <si>
    <t>2016 Competitive Housing Credit Round Applications</t>
  </si>
  <si>
    <t>Please Note:  OHFA reserves the right to move projects if it is determined the project was submitted in an incorrect pool.</t>
  </si>
  <si>
    <t>614-752-4185</t>
  </si>
  <si>
    <t>kbanyai@ohiohome.org</t>
  </si>
  <si>
    <t>Totals:</t>
  </si>
  <si>
    <t>16-0089</t>
  </si>
  <si>
    <t>16-0090</t>
  </si>
  <si>
    <t>Please contact Karen Banyai with any questions</t>
  </si>
  <si>
    <t>16-0098</t>
  </si>
  <si>
    <t>16-0005</t>
  </si>
  <si>
    <t>16-0099</t>
  </si>
  <si>
    <t>16-0091</t>
  </si>
  <si>
    <t>16-0097</t>
  </si>
  <si>
    <t>16-0102</t>
  </si>
  <si>
    <t>16-0095</t>
  </si>
  <si>
    <t>16-0092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</si>
</sst>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General_)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/>
    <xf numFmtId="166" fontId="5" fillId="0" borderId="2" xfId="0" applyNumberFormat="1" applyFont="1" applyBorder="1" applyAlignment="1">
      <alignment horizontal="left"/>
    </xf>
    <xf numFmtId="166" fontId="5" fillId="0" borderId="2" xfId="1" applyNumberFormat="1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165" fontId="5" fillId="3" borderId="2" xfId="1" applyNumberFormat="1" applyFont="1" applyFill="1" applyBorder="1"/>
    <xf numFmtId="166" fontId="5" fillId="3" borderId="2" xfId="0" applyNumberFormat="1" applyFont="1" applyFill="1" applyBorder="1" applyAlignment="1">
      <alignment horizontal="left"/>
    </xf>
    <xf numFmtId="166" fontId="5" fillId="3" borderId="2" xfId="1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 wrapText="1"/>
    </xf>
    <xf numFmtId="166" fontId="6" fillId="0" borderId="2" xfId="0" applyNumberFormat="1" applyFont="1" applyFill="1" applyBorder="1" applyAlignment="1" applyProtection="1">
      <alignment horizontal="left" wrapText="1"/>
    </xf>
    <xf numFmtId="166" fontId="6" fillId="0" borderId="2" xfId="1" applyNumberFormat="1" applyFont="1" applyFill="1" applyBorder="1" applyAlignment="1" applyProtection="1">
      <alignment horizontal="left" wrapText="1"/>
    </xf>
    <xf numFmtId="0" fontId="6" fillId="0" borderId="2" xfId="0" applyFont="1" applyBorder="1" applyAlignment="1">
      <alignment horizontal="left"/>
    </xf>
    <xf numFmtId="164" fontId="6" fillId="0" borderId="2" xfId="0" applyNumberFormat="1" applyFont="1" applyFill="1" applyBorder="1" applyAlignment="1" applyProtection="1">
      <alignment horizontal="left"/>
    </xf>
    <xf numFmtId="0" fontId="6" fillId="0" borderId="2" xfId="0" applyNumberFormat="1" applyFont="1" applyFill="1" applyBorder="1" applyAlignment="1" applyProtection="1">
      <alignment horizontal="left"/>
    </xf>
    <xf numFmtId="0" fontId="6" fillId="0" borderId="2" xfId="2" applyNumberFormat="1" applyFont="1" applyFill="1" applyBorder="1" applyAlignment="1" applyProtection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3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142875</xdr:rowOff>
    </xdr:from>
    <xdr:ext cx="3560709" cy="72390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42875"/>
          <a:ext cx="3560709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2016/Cincinnati%20Scholar%20House_16-0033/1.%20Submitted%20Proposal/2%20Affordable%20Housing%20Funding%20Applic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ansmittal"/>
      <sheetName val="Project Information"/>
      <sheetName val="Budget"/>
      <sheetName val="Construction Cost Detail"/>
      <sheetName val="Cash Flow Evaluation"/>
      <sheetName val="Housing Credit"/>
      <sheetName val="Gap Financing"/>
      <sheetName val="HDL"/>
      <sheetName val="Proposal Summary"/>
      <sheetName val="Development Team Review"/>
      <sheetName val="Multifamily Bond"/>
      <sheetName val="Program Certification"/>
      <sheetName val="Proposal UW"/>
      <sheetName val="Final UW"/>
      <sheetName val="add_owner"/>
      <sheetName val="DATA TAB 13"/>
      <sheetName val="Sheet1"/>
    </sheetNames>
    <sheetDataSet>
      <sheetData sheetId="0"/>
      <sheetData sheetId="1">
        <row r="20">
          <cell r="C20" t="str">
            <v>New Unit Production - Family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152"/>
  <sheetViews>
    <sheetView showGridLines="0" tabSelected="1" topLeftCell="A52" workbookViewId="0">
      <selection activeCell="C72" sqref="C72"/>
    </sheetView>
  </sheetViews>
  <sheetFormatPr defaultRowHeight="15" x14ac:dyDescent="0.25"/>
  <cols>
    <col min="1" max="1" width="10.28515625" style="1" customWidth="1"/>
    <col min="2" max="2" width="39.85546875" style="1" bestFit="1" customWidth="1"/>
    <col min="3" max="3" width="38.7109375" style="1" bestFit="1" customWidth="1"/>
    <col min="4" max="4" width="22.5703125" style="1" bestFit="1" customWidth="1"/>
    <col min="5" max="5" width="12.42578125" style="1" bestFit="1" customWidth="1"/>
    <col min="6" max="6" width="10.28515625" style="2" customWidth="1"/>
    <col min="7" max="7" width="15.28515625" style="1" bestFit="1" customWidth="1"/>
    <col min="8" max="8" width="52.7109375" style="1" bestFit="1" customWidth="1"/>
    <col min="9" max="9" width="12.85546875" style="1" customWidth="1"/>
    <col min="10" max="10" width="13.7109375" style="1" customWidth="1"/>
    <col min="11" max="11" width="14.28515625" style="1" bestFit="1" customWidth="1"/>
    <col min="12" max="16384" width="9.140625" style="1"/>
  </cols>
  <sheetData>
    <row r="5" spans="1:11" ht="23.25" x14ac:dyDescent="0.35">
      <c r="A5" s="29" t="s">
        <v>346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45" x14ac:dyDescent="0.25">
      <c r="A6" s="4" t="s">
        <v>270</v>
      </c>
      <c r="B6" s="5" t="s">
        <v>271</v>
      </c>
      <c r="C6" s="5" t="s">
        <v>272</v>
      </c>
      <c r="D6" s="5" t="s">
        <v>273</v>
      </c>
      <c r="E6" s="5" t="s">
        <v>274</v>
      </c>
      <c r="F6" s="5" t="s">
        <v>275</v>
      </c>
      <c r="G6" s="5" t="s">
        <v>276</v>
      </c>
      <c r="H6" s="5" t="s">
        <v>342</v>
      </c>
      <c r="I6" s="4" t="s">
        <v>344</v>
      </c>
      <c r="J6" s="4" t="s">
        <v>345</v>
      </c>
      <c r="K6" s="4" t="s">
        <v>343</v>
      </c>
    </row>
    <row r="7" spans="1:11" x14ac:dyDescent="0.25">
      <c r="A7" s="6" t="s">
        <v>354</v>
      </c>
      <c r="B7" s="6" t="s">
        <v>119</v>
      </c>
      <c r="C7" s="6" t="s">
        <v>180</v>
      </c>
      <c r="D7" s="6" t="s">
        <v>212</v>
      </c>
      <c r="E7" s="7" t="s">
        <v>242</v>
      </c>
      <c r="F7" s="8">
        <v>47</v>
      </c>
      <c r="G7" s="9">
        <v>15701278</v>
      </c>
      <c r="H7" s="6" t="s">
        <v>307</v>
      </c>
      <c r="I7" s="10">
        <v>0</v>
      </c>
      <c r="J7" s="11">
        <v>1500000</v>
      </c>
      <c r="K7" s="9">
        <v>800000</v>
      </c>
    </row>
    <row r="8" spans="1:11" x14ac:dyDescent="0.25">
      <c r="A8" s="12" t="s">
        <v>0</v>
      </c>
      <c r="B8" s="12" t="s">
        <v>83</v>
      </c>
      <c r="C8" s="12" t="s">
        <v>176</v>
      </c>
      <c r="D8" s="12" t="s">
        <v>184</v>
      </c>
      <c r="E8" s="13" t="s">
        <v>239</v>
      </c>
      <c r="F8" s="14">
        <v>58</v>
      </c>
      <c r="G8" s="15">
        <v>6513851</v>
      </c>
      <c r="H8" s="12" t="s">
        <v>277</v>
      </c>
      <c r="I8" s="16">
        <v>600000</v>
      </c>
      <c r="J8" s="17">
        <v>1500000</v>
      </c>
      <c r="K8" s="15">
        <v>524999</v>
      </c>
    </row>
    <row r="9" spans="1:11" x14ac:dyDescent="0.25">
      <c r="A9" s="6" t="s">
        <v>12</v>
      </c>
      <c r="B9" s="6" t="s">
        <v>95</v>
      </c>
      <c r="C9" s="6" t="s">
        <v>180</v>
      </c>
      <c r="D9" s="6" t="s">
        <v>192</v>
      </c>
      <c r="E9" s="7" t="s">
        <v>246</v>
      </c>
      <c r="F9" s="8">
        <v>32</v>
      </c>
      <c r="G9" s="9">
        <v>5231505</v>
      </c>
      <c r="H9" s="6" t="s">
        <v>286</v>
      </c>
      <c r="I9" s="10">
        <v>300000</v>
      </c>
      <c r="J9" s="11">
        <v>1500000</v>
      </c>
      <c r="K9" s="9">
        <v>407000</v>
      </c>
    </row>
    <row r="10" spans="1:11" x14ac:dyDescent="0.25">
      <c r="A10" s="12" t="s">
        <v>355</v>
      </c>
      <c r="B10" s="12" t="s">
        <v>120</v>
      </c>
      <c r="C10" s="12" t="s">
        <v>177</v>
      </c>
      <c r="D10" s="12" t="s">
        <v>200</v>
      </c>
      <c r="E10" s="13" t="s">
        <v>250</v>
      </c>
      <c r="F10" s="14">
        <v>24</v>
      </c>
      <c r="G10" s="15">
        <v>6360546</v>
      </c>
      <c r="H10" s="12" t="s">
        <v>308</v>
      </c>
      <c r="I10" s="16">
        <v>0</v>
      </c>
      <c r="J10" s="17">
        <v>1500000</v>
      </c>
      <c r="K10" s="15">
        <v>429654</v>
      </c>
    </row>
    <row r="11" spans="1:11" x14ac:dyDescent="0.25">
      <c r="A11" s="6" t="s">
        <v>35</v>
      </c>
      <c r="B11" s="6" t="s">
        <v>121</v>
      </c>
      <c r="C11" s="6" t="s">
        <v>181</v>
      </c>
      <c r="D11" s="6" t="s">
        <v>213</v>
      </c>
      <c r="E11" s="7" t="s">
        <v>259</v>
      </c>
      <c r="F11" s="8">
        <v>60</v>
      </c>
      <c r="G11" s="9">
        <v>7540420</v>
      </c>
      <c r="H11" s="6" t="s">
        <v>309</v>
      </c>
      <c r="I11" s="10">
        <v>0</v>
      </c>
      <c r="J11" s="11">
        <v>1500000</v>
      </c>
      <c r="K11" s="9">
        <v>600000</v>
      </c>
    </row>
    <row r="12" spans="1:11" x14ac:dyDescent="0.25">
      <c r="A12" s="12" t="s">
        <v>36</v>
      </c>
      <c r="B12" s="12" t="s">
        <v>122</v>
      </c>
      <c r="C12" s="12" t="s">
        <v>177</v>
      </c>
      <c r="D12" s="12" t="s">
        <v>185</v>
      </c>
      <c r="E12" s="13" t="s">
        <v>240</v>
      </c>
      <c r="F12" s="14">
        <v>66</v>
      </c>
      <c r="G12" s="15">
        <v>15014782</v>
      </c>
      <c r="H12" s="12" t="s">
        <v>310</v>
      </c>
      <c r="I12" s="16">
        <v>0</v>
      </c>
      <c r="J12" s="17">
        <v>1500000</v>
      </c>
      <c r="K12" s="15">
        <v>1000000</v>
      </c>
    </row>
    <row r="13" spans="1:11" x14ac:dyDescent="0.25">
      <c r="A13" s="6" t="s">
        <v>37</v>
      </c>
      <c r="B13" s="6" t="s">
        <v>123</v>
      </c>
      <c r="C13" s="6" t="s">
        <v>177</v>
      </c>
      <c r="D13" s="6" t="s">
        <v>200</v>
      </c>
      <c r="E13" s="7" t="s">
        <v>250</v>
      </c>
      <c r="F13" s="8">
        <v>40</v>
      </c>
      <c r="G13" s="9">
        <v>9797489</v>
      </c>
      <c r="H13" s="18" t="s">
        <v>311</v>
      </c>
      <c r="I13" s="19">
        <v>0</v>
      </c>
      <c r="J13" s="20">
        <v>1500000</v>
      </c>
      <c r="K13" s="9">
        <v>760000</v>
      </c>
    </row>
    <row r="14" spans="1:11" x14ac:dyDescent="0.25">
      <c r="A14" s="12" t="s">
        <v>13</v>
      </c>
      <c r="B14" s="12" t="s">
        <v>96</v>
      </c>
      <c r="C14" s="12" t="s">
        <v>176</v>
      </c>
      <c r="D14" s="12" t="s">
        <v>196</v>
      </c>
      <c r="E14" s="13" t="s">
        <v>196</v>
      </c>
      <c r="F14" s="14">
        <v>62</v>
      </c>
      <c r="G14" s="15">
        <v>9498711</v>
      </c>
      <c r="H14" s="12" t="s">
        <v>287</v>
      </c>
      <c r="I14" s="16">
        <v>300000</v>
      </c>
      <c r="J14" s="17">
        <v>1500000</v>
      </c>
      <c r="K14" s="15">
        <v>658243.27799999993</v>
      </c>
    </row>
    <row r="15" spans="1:11" x14ac:dyDescent="0.25">
      <c r="A15" s="6" t="s">
        <v>14</v>
      </c>
      <c r="B15" s="6" t="s">
        <v>97</v>
      </c>
      <c r="C15" s="6" t="s">
        <v>178</v>
      </c>
      <c r="D15" s="6" t="s">
        <v>197</v>
      </c>
      <c r="E15" s="7" t="s">
        <v>241</v>
      </c>
      <c r="F15" s="8">
        <v>100</v>
      </c>
      <c r="G15" s="9">
        <v>17587403</v>
      </c>
      <c r="H15" s="6" t="s">
        <v>288</v>
      </c>
      <c r="I15" s="10">
        <v>300000</v>
      </c>
      <c r="J15" s="11">
        <v>0</v>
      </c>
      <c r="K15" s="9">
        <v>999990</v>
      </c>
    </row>
    <row r="16" spans="1:11" x14ac:dyDescent="0.25">
      <c r="A16" s="12" t="s">
        <v>38</v>
      </c>
      <c r="B16" s="12" t="s">
        <v>124</v>
      </c>
      <c r="C16" s="12" t="s">
        <v>177</v>
      </c>
      <c r="D16" s="12" t="s">
        <v>214</v>
      </c>
      <c r="E16" s="13" t="s">
        <v>244</v>
      </c>
      <c r="F16" s="14">
        <v>50</v>
      </c>
      <c r="G16" s="15">
        <v>10799260</v>
      </c>
      <c r="H16" s="12" t="s">
        <v>312</v>
      </c>
      <c r="I16" s="16">
        <v>0</v>
      </c>
      <c r="J16" s="17">
        <v>0</v>
      </c>
      <c r="K16" s="15">
        <v>1000000</v>
      </c>
    </row>
    <row r="17" spans="1:11" x14ac:dyDescent="0.25">
      <c r="A17" s="6" t="s">
        <v>39</v>
      </c>
      <c r="B17" s="6" t="s">
        <v>125</v>
      </c>
      <c r="C17" s="6" t="s">
        <v>180</v>
      </c>
      <c r="D17" s="6" t="s">
        <v>215</v>
      </c>
      <c r="E17" s="7" t="s">
        <v>191</v>
      </c>
      <c r="F17" s="8">
        <v>51</v>
      </c>
      <c r="G17" s="9">
        <v>8592794</v>
      </c>
      <c r="H17" s="6" t="s">
        <v>313</v>
      </c>
      <c r="I17" s="10">
        <v>0</v>
      </c>
      <c r="J17" s="11">
        <v>1500000</v>
      </c>
      <c r="K17" s="9">
        <v>800000</v>
      </c>
    </row>
    <row r="18" spans="1:11" x14ac:dyDescent="0.25">
      <c r="A18" s="12" t="s">
        <v>356</v>
      </c>
      <c r="B18" s="12" t="s">
        <v>126</v>
      </c>
      <c r="C18" s="12" t="s">
        <v>178</v>
      </c>
      <c r="D18" s="12" t="s">
        <v>194</v>
      </c>
      <c r="E18" s="13" t="s">
        <v>247</v>
      </c>
      <c r="F18" s="14">
        <v>60</v>
      </c>
      <c r="G18" s="15">
        <v>11204231</v>
      </c>
      <c r="H18" s="12" t="s">
        <v>314</v>
      </c>
      <c r="I18" s="16">
        <v>0</v>
      </c>
      <c r="J18" s="17">
        <v>1500000</v>
      </c>
      <c r="K18" s="15">
        <v>1000000</v>
      </c>
    </row>
    <row r="19" spans="1:11" x14ac:dyDescent="0.25">
      <c r="A19" s="6" t="s">
        <v>40</v>
      </c>
      <c r="B19" s="6" t="s">
        <v>127</v>
      </c>
      <c r="C19" s="6" t="s">
        <v>178</v>
      </c>
      <c r="D19" s="6" t="s">
        <v>190</v>
      </c>
      <c r="E19" s="7" t="s">
        <v>244</v>
      </c>
      <c r="F19" s="8">
        <v>50</v>
      </c>
      <c r="G19" s="9">
        <v>10823733</v>
      </c>
      <c r="H19" s="6" t="s">
        <v>315</v>
      </c>
      <c r="I19" s="10">
        <v>0</v>
      </c>
      <c r="J19" s="11">
        <v>1500000</v>
      </c>
      <c r="K19" s="9">
        <v>900000</v>
      </c>
    </row>
    <row r="20" spans="1:11" x14ac:dyDescent="0.25">
      <c r="A20" s="12" t="s">
        <v>1</v>
      </c>
      <c r="B20" s="12" t="s">
        <v>84</v>
      </c>
      <c r="C20" s="12" t="s">
        <v>177</v>
      </c>
      <c r="D20" s="12" t="s">
        <v>185</v>
      </c>
      <c r="E20" s="13" t="s">
        <v>240</v>
      </c>
      <c r="F20" s="14">
        <v>55</v>
      </c>
      <c r="G20" s="15">
        <v>8716540</v>
      </c>
      <c r="H20" s="12" t="s">
        <v>278</v>
      </c>
      <c r="I20" s="16">
        <v>600000</v>
      </c>
      <c r="J20" s="17">
        <v>1500000</v>
      </c>
      <c r="K20" s="15">
        <v>700000</v>
      </c>
    </row>
    <row r="21" spans="1:11" x14ac:dyDescent="0.25">
      <c r="A21" s="6" t="s">
        <v>15</v>
      </c>
      <c r="B21" s="6" t="s">
        <v>98</v>
      </c>
      <c r="C21" s="6" t="s">
        <v>182</v>
      </c>
      <c r="D21" s="6" t="s">
        <v>198</v>
      </c>
      <c r="E21" s="7" t="s">
        <v>241</v>
      </c>
      <c r="F21" s="8">
        <v>40</v>
      </c>
      <c r="G21" s="9">
        <v>8264413</v>
      </c>
      <c r="H21" s="6" t="s">
        <v>289</v>
      </c>
      <c r="I21" s="10">
        <v>300000</v>
      </c>
      <c r="J21" s="11">
        <v>2000000</v>
      </c>
      <c r="K21" s="9">
        <v>680000</v>
      </c>
    </row>
    <row r="22" spans="1:11" x14ac:dyDescent="0.25">
      <c r="A22" s="12" t="s">
        <v>41</v>
      </c>
      <c r="B22" s="12" t="s">
        <v>128</v>
      </c>
      <c r="C22" s="12" t="s">
        <v>179</v>
      </c>
      <c r="D22" s="12" t="s">
        <v>216</v>
      </c>
      <c r="E22" s="13" t="s">
        <v>260</v>
      </c>
      <c r="F22" s="14">
        <v>27</v>
      </c>
      <c r="G22" s="15">
        <v>4264736</v>
      </c>
      <c r="H22" s="12" t="s">
        <v>292</v>
      </c>
      <c r="I22" s="16">
        <v>0</v>
      </c>
      <c r="J22" s="17">
        <v>1500000</v>
      </c>
      <c r="K22" s="15">
        <v>348000</v>
      </c>
    </row>
    <row r="23" spans="1:11" x14ac:dyDescent="0.25">
      <c r="A23" s="6" t="s">
        <v>42</v>
      </c>
      <c r="B23" s="6" t="s">
        <v>129</v>
      </c>
      <c r="C23" s="6" t="s">
        <v>179</v>
      </c>
      <c r="D23" s="6" t="s">
        <v>217</v>
      </c>
      <c r="E23" s="7" t="s">
        <v>261</v>
      </c>
      <c r="F23" s="8">
        <v>60</v>
      </c>
      <c r="G23" s="9">
        <v>7689609</v>
      </c>
      <c r="H23" s="6" t="s">
        <v>316</v>
      </c>
      <c r="I23" s="10">
        <v>0</v>
      </c>
      <c r="J23" s="11">
        <v>1500000</v>
      </c>
      <c r="K23" s="9">
        <v>639785.22399999993</v>
      </c>
    </row>
    <row r="24" spans="1:11" x14ac:dyDescent="0.25">
      <c r="A24" s="12" t="s">
        <v>43</v>
      </c>
      <c r="B24" s="12" t="s">
        <v>130</v>
      </c>
      <c r="C24" s="12" t="s">
        <v>180</v>
      </c>
      <c r="D24" s="12" t="s">
        <v>218</v>
      </c>
      <c r="E24" s="13" t="s">
        <v>262</v>
      </c>
      <c r="F24" s="14">
        <v>46</v>
      </c>
      <c r="G24" s="15">
        <v>9018550</v>
      </c>
      <c r="H24" s="12" t="s">
        <v>317</v>
      </c>
      <c r="I24" s="16">
        <v>0</v>
      </c>
      <c r="J24" s="17">
        <v>1500000</v>
      </c>
      <c r="K24" s="15">
        <v>771664</v>
      </c>
    </row>
    <row r="25" spans="1:11" x14ac:dyDescent="0.25">
      <c r="A25" s="6" t="s">
        <v>16</v>
      </c>
      <c r="B25" s="6" t="s">
        <v>99</v>
      </c>
      <c r="C25" s="6" t="s">
        <v>182</v>
      </c>
      <c r="D25" s="6" t="s">
        <v>190</v>
      </c>
      <c r="E25" s="7" t="s">
        <v>244</v>
      </c>
      <c r="F25" s="8">
        <v>43</v>
      </c>
      <c r="G25" s="9">
        <v>8320844</v>
      </c>
      <c r="H25" s="18" t="s">
        <v>290</v>
      </c>
      <c r="I25" s="19">
        <v>300000</v>
      </c>
      <c r="J25" s="20">
        <v>2000000</v>
      </c>
      <c r="K25" s="9">
        <v>687957</v>
      </c>
    </row>
    <row r="26" spans="1:11" x14ac:dyDescent="0.25">
      <c r="A26" s="12" t="s">
        <v>357</v>
      </c>
      <c r="B26" s="12" t="s">
        <v>131</v>
      </c>
      <c r="C26" s="12" t="s">
        <v>183</v>
      </c>
      <c r="D26" s="12" t="s">
        <v>210</v>
      </c>
      <c r="E26" s="13" t="s">
        <v>257</v>
      </c>
      <c r="F26" s="14">
        <v>28</v>
      </c>
      <c r="G26" s="15">
        <v>7760055</v>
      </c>
      <c r="H26" s="12" t="s">
        <v>318</v>
      </c>
      <c r="I26" s="16">
        <v>0</v>
      </c>
      <c r="J26" s="17">
        <v>1500000</v>
      </c>
      <c r="K26" s="15">
        <v>750000</v>
      </c>
    </row>
    <row r="27" spans="1:11" x14ac:dyDescent="0.25">
      <c r="A27" s="6" t="s">
        <v>17</v>
      </c>
      <c r="B27" s="6" t="s">
        <v>100</v>
      </c>
      <c r="C27" s="6" t="str">
        <f>[1]Transmittal!$C$20</f>
        <v>New Unit Production - Family</v>
      </c>
      <c r="D27" s="6" t="s">
        <v>190</v>
      </c>
      <c r="E27" s="7" t="s">
        <v>244</v>
      </c>
      <c r="F27" s="8">
        <v>45</v>
      </c>
      <c r="G27" s="9">
        <v>11466857</v>
      </c>
      <c r="H27" s="18" t="s">
        <v>277</v>
      </c>
      <c r="I27" s="19">
        <v>300000</v>
      </c>
      <c r="J27" s="20">
        <v>1500000</v>
      </c>
      <c r="K27" s="9">
        <v>999999</v>
      </c>
    </row>
    <row r="28" spans="1:11" x14ac:dyDescent="0.25">
      <c r="A28" s="12" t="s">
        <v>44</v>
      </c>
      <c r="B28" s="12" t="s">
        <v>132</v>
      </c>
      <c r="C28" s="12" t="s">
        <v>183</v>
      </c>
      <c r="D28" s="12" t="s">
        <v>200</v>
      </c>
      <c r="E28" s="13" t="s">
        <v>250</v>
      </c>
      <c r="F28" s="14">
        <v>40</v>
      </c>
      <c r="G28" s="15">
        <v>9633954</v>
      </c>
      <c r="H28" s="12" t="s">
        <v>319</v>
      </c>
      <c r="I28" s="16">
        <v>0</v>
      </c>
      <c r="J28" s="17">
        <v>1500000</v>
      </c>
      <c r="K28" s="15">
        <v>705520</v>
      </c>
    </row>
    <row r="29" spans="1:11" x14ac:dyDescent="0.25">
      <c r="A29" s="6" t="s">
        <v>45</v>
      </c>
      <c r="B29" s="6" t="s">
        <v>133</v>
      </c>
      <c r="C29" s="6" t="s">
        <v>183</v>
      </c>
      <c r="D29" s="6" t="s">
        <v>200</v>
      </c>
      <c r="E29" s="7" t="s">
        <v>250</v>
      </c>
      <c r="F29" s="8">
        <v>36</v>
      </c>
      <c r="G29" s="9">
        <v>8524266</v>
      </c>
      <c r="H29" s="6" t="s">
        <v>320</v>
      </c>
      <c r="I29" s="10">
        <v>0</v>
      </c>
      <c r="J29" s="11">
        <v>0</v>
      </c>
      <c r="K29" s="9">
        <v>750000</v>
      </c>
    </row>
    <row r="30" spans="1:11" x14ac:dyDescent="0.25">
      <c r="A30" s="12" t="s">
        <v>46</v>
      </c>
      <c r="B30" s="12" t="s">
        <v>134</v>
      </c>
      <c r="C30" s="12" t="s">
        <v>178</v>
      </c>
      <c r="D30" s="12" t="s">
        <v>185</v>
      </c>
      <c r="E30" s="13" t="s">
        <v>240</v>
      </c>
      <c r="F30" s="14">
        <v>54</v>
      </c>
      <c r="G30" s="15">
        <v>10623552</v>
      </c>
      <c r="H30" s="12" t="s">
        <v>321</v>
      </c>
      <c r="I30" s="16">
        <v>0</v>
      </c>
      <c r="J30" s="17">
        <v>1500000</v>
      </c>
      <c r="K30" s="15">
        <v>972000</v>
      </c>
    </row>
    <row r="31" spans="1:11" x14ac:dyDescent="0.25">
      <c r="A31" s="6" t="s">
        <v>47</v>
      </c>
      <c r="B31" s="6" t="s">
        <v>135</v>
      </c>
      <c r="C31" s="6" t="s">
        <v>177</v>
      </c>
      <c r="D31" s="6" t="s">
        <v>210</v>
      </c>
      <c r="E31" s="7" t="s">
        <v>257</v>
      </c>
      <c r="F31" s="8">
        <v>55</v>
      </c>
      <c r="G31" s="9">
        <v>13862631</v>
      </c>
      <c r="H31" s="18" t="s">
        <v>322</v>
      </c>
      <c r="I31" s="19">
        <v>0</v>
      </c>
      <c r="J31" s="20">
        <v>1500000</v>
      </c>
      <c r="K31" s="9">
        <v>1000000</v>
      </c>
    </row>
    <row r="32" spans="1:11" x14ac:dyDescent="0.25">
      <c r="A32" s="12" t="s">
        <v>48</v>
      </c>
      <c r="B32" s="12" t="s">
        <v>136</v>
      </c>
      <c r="C32" s="12" t="s">
        <v>181</v>
      </c>
      <c r="D32" s="12" t="s">
        <v>200</v>
      </c>
      <c r="E32" s="13" t="s">
        <v>250</v>
      </c>
      <c r="F32" s="14">
        <v>198</v>
      </c>
      <c r="G32" s="15">
        <v>33793291</v>
      </c>
      <c r="H32" s="12" t="s">
        <v>323</v>
      </c>
      <c r="I32" s="16">
        <v>0</v>
      </c>
      <c r="J32" s="17">
        <v>0</v>
      </c>
      <c r="K32" s="15">
        <v>1000000</v>
      </c>
    </row>
    <row r="33" spans="1:11" s="3" customFormat="1" x14ac:dyDescent="0.25">
      <c r="A33" s="6" t="s">
        <v>18</v>
      </c>
      <c r="B33" s="6" t="s">
        <v>101</v>
      </c>
      <c r="C33" s="6" t="s">
        <v>182</v>
      </c>
      <c r="D33" s="6" t="s">
        <v>198</v>
      </c>
      <c r="E33" s="7" t="s">
        <v>241</v>
      </c>
      <c r="F33" s="8">
        <v>62</v>
      </c>
      <c r="G33" s="9">
        <v>10251271</v>
      </c>
      <c r="H33" s="6" t="s">
        <v>291</v>
      </c>
      <c r="I33" s="10">
        <v>300000</v>
      </c>
      <c r="J33" s="11">
        <v>2000000</v>
      </c>
      <c r="K33" s="9">
        <v>929380</v>
      </c>
    </row>
    <row r="34" spans="1:11" x14ac:dyDescent="0.25">
      <c r="A34" s="12" t="s">
        <v>49</v>
      </c>
      <c r="B34" s="12" t="s">
        <v>137</v>
      </c>
      <c r="C34" s="12" t="s">
        <v>178</v>
      </c>
      <c r="D34" s="12" t="s">
        <v>213</v>
      </c>
      <c r="E34" s="13" t="s">
        <v>259</v>
      </c>
      <c r="F34" s="14">
        <v>62</v>
      </c>
      <c r="G34" s="15">
        <v>11776107</v>
      </c>
      <c r="H34" s="12" t="s">
        <v>302</v>
      </c>
      <c r="I34" s="16">
        <v>0</v>
      </c>
      <c r="J34" s="17">
        <v>1500000</v>
      </c>
      <c r="K34" s="15">
        <v>1000000</v>
      </c>
    </row>
    <row r="35" spans="1:11" x14ac:dyDescent="0.25">
      <c r="A35" s="6" t="s">
        <v>50</v>
      </c>
      <c r="B35" s="6" t="s">
        <v>138</v>
      </c>
      <c r="C35" s="6" t="s">
        <v>178</v>
      </c>
      <c r="D35" s="6" t="s">
        <v>219</v>
      </c>
      <c r="E35" s="7" t="s">
        <v>243</v>
      </c>
      <c r="F35" s="8">
        <v>62</v>
      </c>
      <c r="G35" s="9">
        <v>11475141</v>
      </c>
      <c r="H35" s="6" t="s">
        <v>324</v>
      </c>
      <c r="I35" s="10">
        <v>0</v>
      </c>
      <c r="J35" s="11">
        <v>1500000</v>
      </c>
      <c r="K35" s="9">
        <v>1000000</v>
      </c>
    </row>
    <row r="36" spans="1:11" x14ac:dyDescent="0.25">
      <c r="A36" s="6" t="s">
        <v>51</v>
      </c>
      <c r="B36" s="6" t="s">
        <v>139</v>
      </c>
      <c r="C36" s="6" t="s">
        <v>181</v>
      </c>
      <c r="D36" s="6" t="s">
        <v>220</v>
      </c>
      <c r="E36" s="7" t="s">
        <v>263</v>
      </c>
      <c r="F36" s="8">
        <v>44</v>
      </c>
      <c r="G36" s="9">
        <v>6112801</v>
      </c>
      <c r="H36" s="6" t="s">
        <v>316</v>
      </c>
      <c r="I36" s="10">
        <v>0</v>
      </c>
      <c r="J36" s="11">
        <v>1500000</v>
      </c>
      <c r="K36" s="9">
        <v>483488.36399999994</v>
      </c>
    </row>
    <row r="37" spans="1:11" x14ac:dyDescent="0.25">
      <c r="A37" s="12" t="s">
        <v>52</v>
      </c>
      <c r="B37" s="12" t="s">
        <v>140</v>
      </c>
      <c r="C37" s="12" t="s">
        <v>177</v>
      </c>
      <c r="D37" s="12" t="s">
        <v>198</v>
      </c>
      <c r="E37" s="13" t="s">
        <v>241</v>
      </c>
      <c r="F37" s="14">
        <v>42</v>
      </c>
      <c r="G37" s="15">
        <v>8881250</v>
      </c>
      <c r="H37" s="12" t="s">
        <v>325</v>
      </c>
      <c r="I37" s="16">
        <v>0</v>
      </c>
      <c r="J37" s="17">
        <v>1500000</v>
      </c>
      <c r="K37" s="15">
        <v>749999</v>
      </c>
    </row>
    <row r="38" spans="1:11" x14ac:dyDescent="0.25">
      <c r="A38" s="6" t="s">
        <v>20</v>
      </c>
      <c r="B38" s="6" t="s">
        <v>103</v>
      </c>
      <c r="C38" s="6" t="s">
        <v>182</v>
      </c>
      <c r="D38" s="6" t="s">
        <v>200</v>
      </c>
      <c r="E38" s="7" t="s">
        <v>250</v>
      </c>
      <c r="F38" s="8">
        <v>60</v>
      </c>
      <c r="G38" s="9">
        <v>10473873</v>
      </c>
      <c r="H38" s="6" t="s">
        <v>293</v>
      </c>
      <c r="I38" s="10">
        <v>300000</v>
      </c>
      <c r="J38" s="11">
        <v>1500000</v>
      </c>
      <c r="K38" s="9">
        <v>798000</v>
      </c>
    </row>
    <row r="39" spans="1:11" x14ac:dyDescent="0.25">
      <c r="A39" s="12" t="s">
        <v>53</v>
      </c>
      <c r="B39" s="12" t="s">
        <v>141</v>
      </c>
      <c r="C39" s="12" t="s">
        <v>178</v>
      </c>
      <c r="D39" s="12" t="s">
        <v>221</v>
      </c>
      <c r="E39" s="13" t="s">
        <v>241</v>
      </c>
      <c r="F39" s="14">
        <v>54</v>
      </c>
      <c r="G39" s="15">
        <v>10227991</v>
      </c>
      <c r="H39" s="12" t="s">
        <v>313</v>
      </c>
      <c r="I39" s="16">
        <v>0</v>
      </c>
      <c r="J39" s="17">
        <v>1500000</v>
      </c>
      <c r="K39" s="15">
        <v>895000</v>
      </c>
    </row>
    <row r="40" spans="1:11" x14ac:dyDescent="0.25">
      <c r="A40" s="6" t="s">
        <v>358</v>
      </c>
      <c r="B40" s="6" t="s">
        <v>142</v>
      </c>
      <c r="C40" s="6" t="s">
        <v>180</v>
      </c>
      <c r="D40" s="6" t="s">
        <v>222</v>
      </c>
      <c r="E40" s="7" t="s">
        <v>222</v>
      </c>
      <c r="F40" s="8">
        <v>47</v>
      </c>
      <c r="G40" s="9">
        <v>8905487</v>
      </c>
      <c r="H40" s="6" t="s">
        <v>313</v>
      </c>
      <c r="I40" s="10">
        <v>0</v>
      </c>
      <c r="J40" s="11">
        <v>1500000</v>
      </c>
      <c r="K40" s="9">
        <v>785000</v>
      </c>
    </row>
    <row r="41" spans="1:11" x14ac:dyDescent="0.25">
      <c r="A41" s="12" t="s">
        <v>54</v>
      </c>
      <c r="B41" s="12" t="s">
        <v>143</v>
      </c>
      <c r="C41" s="12" t="s">
        <v>177</v>
      </c>
      <c r="D41" s="12" t="s">
        <v>200</v>
      </c>
      <c r="E41" s="13" t="s">
        <v>250</v>
      </c>
      <c r="F41" s="14">
        <v>38</v>
      </c>
      <c r="G41" s="15">
        <v>10101256</v>
      </c>
      <c r="H41" s="12" t="s">
        <v>326</v>
      </c>
      <c r="I41" s="16">
        <v>0</v>
      </c>
      <c r="J41" s="17">
        <v>0</v>
      </c>
      <c r="K41" s="15">
        <v>778647</v>
      </c>
    </row>
    <row r="42" spans="1:11" x14ac:dyDescent="0.25">
      <c r="A42" s="6" t="s">
        <v>359</v>
      </c>
      <c r="B42" s="6" t="s">
        <v>144</v>
      </c>
      <c r="C42" s="6" t="s">
        <v>182</v>
      </c>
      <c r="D42" s="6" t="s">
        <v>185</v>
      </c>
      <c r="E42" s="7" t="s">
        <v>240</v>
      </c>
      <c r="F42" s="8">
        <v>60</v>
      </c>
      <c r="G42" s="9">
        <v>11685954</v>
      </c>
      <c r="H42" s="6" t="s">
        <v>327</v>
      </c>
      <c r="I42" s="10">
        <v>0</v>
      </c>
      <c r="J42" s="11">
        <v>0</v>
      </c>
      <c r="K42" s="9">
        <v>960000</v>
      </c>
    </row>
    <row r="43" spans="1:11" x14ac:dyDescent="0.25">
      <c r="A43" s="12" t="s">
        <v>2</v>
      </c>
      <c r="B43" s="12" t="s">
        <v>85</v>
      </c>
      <c r="C43" s="12" t="s">
        <v>178</v>
      </c>
      <c r="D43" s="12" t="s">
        <v>186</v>
      </c>
      <c r="E43" s="13" t="s">
        <v>241</v>
      </c>
      <c r="F43" s="14">
        <v>50</v>
      </c>
      <c r="G43" s="15">
        <v>9738282</v>
      </c>
      <c r="H43" s="12" t="s">
        <v>279</v>
      </c>
      <c r="I43" s="16">
        <v>600000</v>
      </c>
      <c r="J43" s="17">
        <v>1500000</v>
      </c>
      <c r="K43" s="15">
        <v>749999</v>
      </c>
    </row>
    <row r="44" spans="1:11" x14ac:dyDescent="0.25">
      <c r="A44" s="6" t="s">
        <v>55</v>
      </c>
      <c r="B44" s="6" t="s">
        <v>145</v>
      </c>
      <c r="C44" s="6" t="s">
        <v>181</v>
      </c>
      <c r="D44" s="6" t="s">
        <v>223</v>
      </c>
      <c r="E44" s="7" t="s">
        <v>264</v>
      </c>
      <c r="F44" s="8">
        <v>100</v>
      </c>
      <c r="G44" s="9">
        <v>9750488</v>
      </c>
      <c r="H44" s="6" t="s">
        <v>300</v>
      </c>
      <c r="I44" s="10">
        <v>0</v>
      </c>
      <c r="J44" s="11">
        <v>1500000</v>
      </c>
      <c r="K44" s="9">
        <v>575000</v>
      </c>
    </row>
    <row r="45" spans="1:11" x14ac:dyDescent="0.25">
      <c r="A45" s="12" t="s">
        <v>3</v>
      </c>
      <c r="B45" s="12" t="s">
        <v>86</v>
      </c>
      <c r="C45" s="12" t="s">
        <v>179</v>
      </c>
      <c r="D45" s="12" t="s">
        <v>187</v>
      </c>
      <c r="E45" s="13" t="s">
        <v>187</v>
      </c>
      <c r="F45" s="14">
        <v>52</v>
      </c>
      <c r="G45" s="15">
        <v>6599793</v>
      </c>
      <c r="H45" s="12" t="s">
        <v>280</v>
      </c>
      <c r="I45" s="16">
        <v>600000</v>
      </c>
      <c r="J45" s="17">
        <v>1500000</v>
      </c>
      <c r="K45" s="15">
        <v>517776</v>
      </c>
    </row>
    <row r="46" spans="1:11" x14ac:dyDescent="0.25">
      <c r="A46" s="6" t="s">
        <v>56</v>
      </c>
      <c r="B46" s="6" t="s">
        <v>146</v>
      </c>
      <c r="C46" s="6" t="s">
        <v>182</v>
      </c>
      <c r="D46" s="6" t="s">
        <v>185</v>
      </c>
      <c r="E46" s="7" t="s">
        <v>240</v>
      </c>
      <c r="F46" s="8">
        <v>34</v>
      </c>
      <c r="G46" s="9">
        <v>6333405</v>
      </c>
      <c r="H46" s="6" t="s">
        <v>328</v>
      </c>
      <c r="I46" s="10">
        <v>0</v>
      </c>
      <c r="J46" s="11">
        <v>1500000</v>
      </c>
      <c r="K46" s="9">
        <v>578000</v>
      </c>
    </row>
    <row r="47" spans="1:11" x14ac:dyDescent="0.25">
      <c r="A47" s="12" t="s">
        <v>58</v>
      </c>
      <c r="B47" s="12" t="s">
        <v>148</v>
      </c>
      <c r="C47" s="12" t="s">
        <v>181</v>
      </c>
      <c r="D47" s="12" t="s">
        <v>200</v>
      </c>
      <c r="E47" s="13" t="s">
        <v>250</v>
      </c>
      <c r="F47" s="14">
        <v>102</v>
      </c>
      <c r="G47" s="15">
        <v>13240963</v>
      </c>
      <c r="H47" s="12" t="s">
        <v>329</v>
      </c>
      <c r="I47" s="16">
        <v>0</v>
      </c>
      <c r="J47" s="17">
        <v>0</v>
      </c>
      <c r="K47" s="15">
        <v>749999</v>
      </c>
    </row>
    <row r="48" spans="1:11" x14ac:dyDescent="0.25">
      <c r="A48" s="6" t="s">
        <v>59</v>
      </c>
      <c r="B48" s="6" t="s">
        <v>149</v>
      </c>
      <c r="C48" s="6" t="s">
        <v>181</v>
      </c>
      <c r="D48" s="6" t="s">
        <v>224</v>
      </c>
      <c r="E48" s="7" t="s">
        <v>250</v>
      </c>
      <c r="F48" s="8">
        <v>148</v>
      </c>
      <c r="G48" s="9">
        <v>14952904</v>
      </c>
      <c r="H48" s="24" t="s">
        <v>302</v>
      </c>
      <c r="I48" s="10">
        <v>0</v>
      </c>
      <c r="J48" s="20">
        <v>1500000</v>
      </c>
      <c r="K48" s="9">
        <v>1000000</v>
      </c>
    </row>
    <row r="49" spans="1:11" x14ac:dyDescent="0.25">
      <c r="A49" s="12" t="s">
        <v>60</v>
      </c>
      <c r="B49" s="12" t="s">
        <v>150</v>
      </c>
      <c r="C49" s="12" t="s">
        <v>179</v>
      </c>
      <c r="D49" s="12" t="s">
        <v>225</v>
      </c>
      <c r="E49" s="13" t="s">
        <v>265</v>
      </c>
      <c r="F49" s="14">
        <v>92</v>
      </c>
      <c r="G49" s="15">
        <v>11152620.5</v>
      </c>
      <c r="H49" s="12" t="s">
        <v>330</v>
      </c>
      <c r="I49" s="16">
        <v>0</v>
      </c>
      <c r="J49" s="17">
        <v>0</v>
      </c>
      <c r="K49" s="15">
        <v>700000</v>
      </c>
    </row>
    <row r="50" spans="1:11" x14ac:dyDescent="0.25">
      <c r="A50" s="6" t="s">
        <v>21</v>
      </c>
      <c r="B50" s="6" t="s">
        <v>104</v>
      </c>
      <c r="C50" s="6" t="s">
        <v>177</v>
      </c>
      <c r="D50" s="6" t="s">
        <v>201</v>
      </c>
      <c r="E50" s="7" t="s">
        <v>250</v>
      </c>
      <c r="F50" s="8">
        <v>39</v>
      </c>
      <c r="G50" s="9">
        <v>8754874</v>
      </c>
      <c r="H50" s="24" t="s">
        <v>294</v>
      </c>
      <c r="I50" s="10">
        <v>300000</v>
      </c>
      <c r="J50" s="20">
        <v>1500000</v>
      </c>
      <c r="K50" s="9">
        <v>701999.75100000005</v>
      </c>
    </row>
    <row r="51" spans="1:11" x14ac:dyDescent="0.25">
      <c r="A51" s="12" t="s">
        <v>61</v>
      </c>
      <c r="B51" s="12" t="s">
        <v>151</v>
      </c>
      <c r="C51" s="12" t="s">
        <v>177</v>
      </c>
      <c r="D51" s="12" t="s">
        <v>226</v>
      </c>
      <c r="E51" s="13" t="s">
        <v>241</v>
      </c>
      <c r="F51" s="14">
        <v>92</v>
      </c>
      <c r="G51" s="15">
        <v>13832342.9</v>
      </c>
      <c r="H51" s="12" t="s">
        <v>331</v>
      </c>
      <c r="I51" s="16">
        <v>0</v>
      </c>
      <c r="J51" s="17">
        <v>1500000</v>
      </c>
      <c r="K51" s="15">
        <v>1000000</v>
      </c>
    </row>
    <row r="52" spans="1:11" x14ac:dyDescent="0.25">
      <c r="A52" s="6" t="s">
        <v>62</v>
      </c>
      <c r="B52" s="6" t="s">
        <v>152</v>
      </c>
      <c r="C52" s="6" t="s">
        <v>180</v>
      </c>
      <c r="D52" s="6" t="s">
        <v>227</v>
      </c>
      <c r="E52" s="7" t="s">
        <v>266</v>
      </c>
      <c r="F52" s="8">
        <v>36</v>
      </c>
      <c r="G52" s="9">
        <v>6657680</v>
      </c>
      <c r="H52" s="18" t="s">
        <v>332</v>
      </c>
      <c r="I52" s="19">
        <v>0</v>
      </c>
      <c r="J52" s="20">
        <v>1500000</v>
      </c>
      <c r="K52" s="9">
        <v>615000</v>
      </c>
    </row>
    <row r="53" spans="1:11" x14ac:dyDescent="0.25">
      <c r="A53" s="12" t="s">
        <v>63</v>
      </c>
      <c r="B53" s="12" t="s">
        <v>153</v>
      </c>
      <c r="C53" s="12" t="s">
        <v>181</v>
      </c>
      <c r="D53" s="12" t="s">
        <v>190</v>
      </c>
      <c r="E53" s="13" t="s">
        <v>244</v>
      </c>
      <c r="F53" s="14">
        <v>93</v>
      </c>
      <c r="G53" s="15">
        <v>12077426</v>
      </c>
      <c r="H53" s="12" t="s">
        <v>333</v>
      </c>
      <c r="I53" s="16">
        <v>0</v>
      </c>
      <c r="J53" s="17">
        <v>1500000</v>
      </c>
      <c r="K53" s="15">
        <v>1000000</v>
      </c>
    </row>
    <row r="54" spans="1:11" x14ac:dyDescent="0.25">
      <c r="A54" s="6" t="s">
        <v>4</v>
      </c>
      <c r="B54" s="6" t="s">
        <v>87</v>
      </c>
      <c r="C54" s="6" t="s">
        <v>180</v>
      </c>
      <c r="D54" s="6" t="s">
        <v>188</v>
      </c>
      <c r="E54" s="7" t="s">
        <v>242</v>
      </c>
      <c r="F54" s="8">
        <v>48</v>
      </c>
      <c r="G54" s="9">
        <v>9070714</v>
      </c>
      <c r="H54" s="18" t="s">
        <v>281</v>
      </c>
      <c r="I54" s="19">
        <v>600000</v>
      </c>
      <c r="J54" s="20">
        <v>1500000</v>
      </c>
      <c r="K54" s="9">
        <v>800000</v>
      </c>
    </row>
    <row r="55" spans="1:11" x14ac:dyDescent="0.25">
      <c r="A55" s="12" t="s">
        <v>64</v>
      </c>
      <c r="B55" s="12" t="s">
        <v>154</v>
      </c>
      <c r="C55" s="12" t="s">
        <v>178</v>
      </c>
      <c r="D55" s="12" t="s">
        <v>190</v>
      </c>
      <c r="E55" s="13" t="s">
        <v>244</v>
      </c>
      <c r="F55" s="14">
        <v>40</v>
      </c>
      <c r="G55" s="15">
        <v>10071577</v>
      </c>
      <c r="H55" s="12" t="s">
        <v>334</v>
      </c>
      <c r="I55" s="16">
        <v>0</v>
      </c>
      <c r="J55" s="17">
        <v>1500000</v>
      </c>
      <c r="K55" s="15">
        <v>1000000</v>
      </c>
    </row>
    <row r="56" spans="1:11" x14ac:dyDescent="0.25">
      <c r="A56" s="6" t="s">
        <v>5</v>
      </c>
      <c r="B56" s="6" t="s">
        <v>88</v>
      </c>
      <c r="C56" s="6" t="s">
        <v>177</v>
      </c>
      <c r="D56" s="6" t="s">
        <v>189</v>
      </c>
      <c r="E56" s="7" t="s">
        <v>243</v>
      </c>
      <c r="F56" s="8">
        <v>28</v>
      </c>
      <c r="G56" s="9">
        <v>5653960</v>
      </c>
      <c r="H56" s="18" t="s">
        <v>282</v>
      </c>
      <c r="I56" s="19">
        <v>600000</v>
      </c>
      <c r="J56" s="20">
        <v>1500000</v>
      </c>
      <c r="K56" s="9">
        <v>461000</v>
      </c>
    </row>
    <row r="57" spans="1:11" x14ac:dyDescent="0.25">
      <c r="A57" s="12" t="s">
        <v>22</v>
      </c>
      <c r="B57" s="12" t="s">
        <v>105</v>
      </c>
      <c r="C57" s="12" t="s">
        <v>180</v>
      </c>
      <c r="D57" s="12" t="s">
        <v>202</v>
      </c>
      <c r="E57" s="13" t="s">
        <v>251</v>
      </c>
      <c r="F57" s="14">
        <v>38</v>
      </c>
      <c r="G57" s="15">
        <v>7181800</v>
      </c>
      <c r="H57" s="12" t="s">
        <v>295</v>
      </c>
      <c r="I57" s="16">
        <v>300000</v>
      </c>
      <c r="J57" s="17">
        <v>1500000</v>
      </c>
      <c r="K57" s="15">
        <v>599999</v>
      </c>
    </row>
    <row r="58" spans="1:11" x14ac:dyDescent="0.25">
      <c r="A58" s="6" t="s">
        <v>23</v>
      </c>
      <c r="B58" s="6" t="s">
        <v>106</v>
      </c>
      <c r="C58" s="6" t="s">
        <v>179</v>
      </c>
      <c r="D58" s="6" t="s">
        <v>203</v>
      </c>
      <c r="E58" s="7" t="s">
        <v>252</v>
      </c>
      <c r="F58" s="8">
        <v>48</v>
      </c>
      <c r="G58" s="9">
        <v>6085520</v>
      </c>
      <c r="H58" s="18" t="s">
        <v>296</v>
      </c>
      <c r="I58" s="19">
        <v>300000</v>
      </c>
      <c r="J58" s="20">
        <v>1500000</v>
      </c>
      <c r="K58" s="9">
        <v>524600</v>
      </c>
    </row>
    <row r="59" spans="1:11" x14ac:dyDescent="0.25">
      <c r="A59" s="12" t="s">
        <v>65</v>
      </c>
      <c r="B59" s="12" t="s">
        <v>155</v>
      </c>
      <c r="C59" s="12" t="s">
        <v>180</v>
      </c>
      <c r="D59" s="12" t="s">
        <v>228</v>
      </c>
      <c r="E59" s="13" t="s">
        <v>253</v>
      </c>
      <c r="F59" s="14">
        <v>40</v>
      </c>
      <c r="G59" s="15">
        <v>7574636</v>
      </c>
      <c r="H59" s="12" t="s">
        <v>279</v>
      </c>
      <c r="I59" s="16">
        <v>0</v>
      </c>
      <c r="J59" s="17">
        <v>1500000</v>
      </c>
      <c r="K59" s="15">
        <v>643329</v>
      </c>
    </row>
    <row r="60" spans="1:11" x14ac:dyDescent="0.25">
      <c r="A60" s="6" t="s">
        <v>66</v>
      </c>
      <c r="B60" s="6" t="s">
        <v>156</v>
      </c>
      <c r="C60" s="6" t="s">
        <v>180</v>
      </c>
      <c r="D60" s="6" t="s">
        <v>229</v>
      </c>
      <c r="E60" s="7" t="s">
        <v>265</v>
      </c>
      <c r="F60" s="8">
        <v>43</v>
      </c>
      <c r="G60" s="9">
        <v>11409284</v>
      </c>
      <c r="H60" s="18" t="s">
        <v>287</v>
      </c>
      <c r="I60" s="19">
        <v>300000</v>
      </c>
      <c r="J60" s="20">
        <v>1500000</v>
      </c>
      <c r="K60" s="9">
        <v>800000</v>
      </c>
    </row>
    <row r="61" spans="1:11" x14ac:dyDescent="0.25">
      <c r="A61" s="12" t="s">
        <v>351</v>
      </c>
      <c r="B61" s="12" t="s">
        <v>157</v>
      </c>
      <c r="C61" s="12" t="s">
        <v>183</v>
      </c>
      <c r="D61" s="12" t="s">
        <v>198</v>
      </c>
      <c r="E61" s="13" t="s">
        <v>241</v>
      </c>
      <c r="F61" s="14">
        <v>33</v>
      </c>
      <c r="G61" s="15">
        <v>8614000</v>
      </c>
      <c r="H61" s="12" t="s">
        <v>325</v>
      </c>
      <c r="I61" s="16">
        <v>0</v>
      </c>
      <c r="J61" s="17">
        <v>1500000</v>
      </c>
      <c r="K61" s="15">
        <v>723349</v>
      </c>
    </row>
    <row r="62" spans="1:11" x14ac:dyDescent="0.25">
      <c r="A62" s="21" t="s">
        <v>6</v>
      </c>
      <c r="B62" s="6" t="s">
        <v>89</v>
      </c>
      <c r="C62" s="21" t="s">
        <v>181</v>
      </c>
      <c r="D62" s="22" t="s">
        <v>190</v>
      </c>
      <c r="E62" s="7" t="s">
        <v>244</v>
      </c>
      <c r="F62" s="8">
        <v>48</v>
      </c>
      <c r="G62" s="9">
        <v>10731603</v>
      </c>
      <c r="H62" s="18" t="s">
        <v>283</v>
      </c>
      <c r="I62" s="19">
        <v>600000</v>
      </c>
      <c r="J62" s="20">
        <v>1500000</v>
      </c>
      <c r="K62" s="9">
        <v>749999</v>
      </c>
    </row>
    <row r="63" spans="1:11" x14ac:dyDescent="0.25">
      <c r="A63" s="12" t="s">
        <v>360</v>
      </c>
      <c r="B63" s="12" t="s">
        <v>158</v>
      </c>
      <c r="C63" s="12" t="s">
        <v>181</v>
      </c>
      <c r="D63" s="12" t="s">
        <v>198</v>
      </c>
      <c r="E63" s="13" t="s">
        <v>241</v>
      </c>
      <c r="F63" s="14">
        <v>50</v>
      </c>
      <c r="G63" s="15">
        <v>6496344</v>
      </c>
      <c r="H63" s="12" t="s">
        <v>335</v>
      </c>
      <c r="I63" s="16">
        <v>0</v>
      </c>
      <c r="J63" s="17">
        <v>1500000</v>
      </c>
      <c r="K63" s="15">
        <v>389999</v>
      </c>
    </row>
    <row r="64" spans="1:11" x14ac:dyDescent="0.25">
      <c r="A64" s="6" t="s">
        <v>67</v>
      </c>
      <c r="B64" s="6" t="s">
        <v>159</v>
      </c>
      <c r="C64" s="6" t="s">
        <v>178</v>
      </c>
      <c r="D64" s="6" t="s">
        <v>200</v>
      </c>
      <c r="E64" s="7" t="s">
        <v>250</v>
      </c>
      <c r="F64" s="8">
        <v>73</v>
      </c>
      <c r="G64" s="9">
        <v>17379890</v>
      </c>
      <c r="H64" s="18" t="s">
        <v>329</v>
      </c>
      <c r="I64" s="19">
        <v>0</v>
      </c>
      <c r="J64" s="20">
        <v>1500000</v>
      </c>
      <c r="K64" s="9">
        <v>1000000</v>
      </c>
    </row>
    <row r="65" spans="1:11" x14ac:dyDescent="0.25">
      <c r="A65" s="12" t="s">
        <v>68</v>
      </c>
      <c r="B65" s="12" t="s">
        <v>160</v>
      </c>
      <c r="C65" s="12" t="s">
        <v>177</v>
      </c>
      <c r="D65" s="12" t="s">
        <v>198</v>
      </c>
      <c r="E65" s="13" t="s">
        <v>241</v>
      </c>
      <c r="F65" s="14">
        <v>94</v>
      </c>
      <c r="G65" s="15">
        <v>11209000</v>
      </c>
      <c r="H65" s="12" t="s">
        <v>336</v>
      </c>
      <c r="I65" s="16">
        <v>0</v>
      </c>
      <c r="J65" s="17">
        <v>1500000</v>
      </c>
      <c r="K65" s="15">
        <v>922813</v>
      </c>
    </row>
    <row r="66" spans="1:11" x14ac:dyDescent="0.25">
      <c r="A66" s="23" t="s">
        <v>24</v>
      </c>
      <c r="B66" s="22" t="s">
        <v>107</v>
      </c>
      <c r="C66" s="22" t="s">
        <v>179</v>
      </c>
      <c r="D66" s="22" t="s">
        <v>204</v>
      </c>
      <c r="E66" s="7" t="s">
        <v>253</v>
      </c>
      <c r="F66" s="8">
        <v>60</v>
      </c>
      <c r="G66" s="9">
        <v>6412624</v>
      </c>
      <c r="H66" s="6" t="s">
        <v>287</v>
      </c>
      <c r="I66" s="10">
        <v>300000</v>
      </c>
      <c r="J66" s="11">
        <v>1500000</v>
      </c>
      <c r="K66" s="9">
        <v>524999</v>
      </c>
    </row>
    <row r="67" spans="1:11" x14ac:dyDescent="0.25">
      <c r="A67" s="12" t="s">
        <v>25</v>
      </c>
      <c r="B67" s="12" t="s">
        <v>108</v>
      </c>
      <c r="C67" s="12" t="s">
        <v>180</v>
      </c>
      <c r="D67" s="12" t="s">
        <v>205</v>
      </c>
      <c r="E67" s="13" t="s">
        <v>254</v>
      </c>
      <c r="F67" s="14">
        <v>24</v>
      </c>
      <c r="G67" s="15">
        <v>5214854</v>
      </c>
      <c r="H67" s="12" t="s">
        <v>297</v>
      </c>
      <c r="I67" s="16">
        <v>300000</v>
      </c>
      <c r="J67" s="17">
        <v>1500000</v>
      </c>
      <c r="K67" s="15">
        <v>431800</v>
      </c>
    </row>
    <row r="68" spans="1:11" x14ac:dyDescent="0.25">
      <c r="A68" s="6" t="s">
        <v>7</v>
      </c>
      <c r="B68" s="6" t="s">
        <v>90</v>
      </c>
      <c r="C68" s="6" t="s">
        <v>179</v>
      </c>
      <c r="D68" s="6" t="s">
        <v>191</v>
      </c>
      <c r="E68" s="7" t="s">
        <v>245</v>
      </c>
      <c r="F68" s="8">
        <v>33</v>
      </c>
      <c r="G68" s="9">
        <v>5001000</v>
      </c>
      <c r="H68" s="18" t="s">
        <v>284</v>
      </c>
      <c r="I68" s="19">
        <v>600000</v>
      </c>
      <c r="J68" s="20">
        <v>1500000</v>
      </c>
      <c r="K68" s="9">
        <v>425000</v>
      </c>
    </row>
    <row r="69" spans="1:11" x14ac:dyDescent="0.25">
      <c r="A69" s="12" t="s">
        <v>69</v>
      </c>
      <c r="B69" s="12" t="s">
        <v>161</v>
      </c>
      <c r="C69" s="12" t="s">
        <v>181</v>
      </c>
      <c r="D69" s="12" t="s">
        <v>210</v>
      </c>
      <c r="E69" s="13" t="s">
        <v>257</v>
      </c>
      <c r="F69" s="14">
        <v>99</v>
      </c>
      <c r="G69" s="15">
        <v>10719415</v>
      </c>
      <c r="H69" s="12" t="s">
        <v>337</v>
      </c>
      <c r="I69" s="16">
        <v>0</v>
      </c>
      <c r="J69" s="17">
        <v>1500000</v>
      </c>
      <c r="K69" s="15">
        <v>749999</v>
      </c>
    </row>
    <row r="70" spans="1:11" x14ac:dyDescent="0.25">
      <c r="A70" s="6" t="s">
        <v>26</v>
      </c>
      <c r="B70" s="6" t="s">
        <v>109</v>
      </c>
      <c r="C70" s="6" t="s">
        <v>177</v>
      </c>
      <c r="D70" s="6" t="s">
        <v>198</v>
      </c>
      <c r="E70" s="7" t="s">
        <v>241</v>
      </c>
      <c r="F70" s="8">
        <v>84</v>
      </c>
      <c r="G70" s="9">
        <v>21508109</v>
      </c>
      <c r="H70" s="6" t="s">
        <v>298</v>
      </c>
      <c r="I70" s="10">
        <v>300000</v>
      </c>
      <c r="J70" s="11">
        <v>1500000</v>
      </c>
      <c r="K70" s="9">
        <v>1000000</v>
      </c>
    </row>
    <row r="71" spans="1:11" x14ac:dyDescent="0.25">
      <c r="A71" s="12" t="s">
        <v>70</v>
      </c>
      <c r="B71" s="12" t="s">
        <v>162</v>
      </c>
      <c r="C71" s="12" t="s">
        <v>183</v>
      </c>
      <c r="D71" s="12" t="s">
        <v>230</v>
      </c>
      <c r="E71" s="13" t="s">
        <v>250</v>
      </c>
      <c r="F71" s="14">
        <v>34</v>
      </c>
      <c r="G71" s="15">
        <v>8266185</v>
      </c>
      <c r="H71" s="12" t="s">
        <v>324</v>
      </c>
      <c r="I71" s="16">
        <v>0</v>
      </c>
      <c r="J71" s="17">
        <v>1500000</v>
      </c>
      <c r="K71" s="15">
        <v>748000</v>
      </c>
    </row>
    <row r="72" spans="1:11" x14ac:dyDescent="0.25">
      <c r="A72" s="6" t="s">
        <v>71</v>
      </c>
      <c r="B72" s="6" t="s">
        <v>163</v>
      </c>
      <c r="C72" s="6" t="s">
        <v>178</v>
      </c>
      <c r="D72" s="6" t="s">
        <v>231</v>
      </c>
      <c r="E72" s="7" t="s">
        <v>240</v>
      </c>
      <c r="F72" s="8">
        <v>62</v>
      </c>
      <c r="G72" s="9">
        <v>11469913</v>
      </c>
      <c r="H72" s="6" t="s">
        <v>310</v>
      </c>
      <c r="I72" s="10">
        <v>0</v>
      </c>
      <c r="J72" s="11">
        <v>1500000</v>
      </c>
      <c r="K72" s="9">
        <v>1000000</v>
      </c>
    </row>
    <row r="73" spans="1:11" x14ac:dyDescent="0.25">
      <c r="A73" s="12" t="s">
        <v>9</v>
      </c>
      <c r="B73" s="12" t="s">
        <v>92</v>
      </c>
      <c r="C73" s="12" t="s">
        <v>180</v>
      </c>
      <c r="D73" s="12" t="s">
        <v>193</v>
      </c>
      <c r="E73" s="13" t="s">
        <v>196</v>
      </c>
      <c r="F73" s="14">
        <v>50</v>
      </c>
      <c r="G73" s="15">
        <v>9496272</v>
      </c>
      <c r="H73" s="12" t="s">
        <v>279</v>
      </c>
      <c r="I73" s="16">
        <v>600000</v>
      </c>
      <c r="J73" s="17">
        <v>1500000</v>
      </c>
      <c r="K73" s="15">
        <v>780000</v>
      </c>
    </row>
    <row r="74" spans="1:11" x14ac:dyDescent="0.25">
      <c r="A74" s="6" t="s">
        <v>361</v>
      </c>
      <c r="B74" s="6" t="s">
        <v>110</v>
      </c>
      <c r="C74" s="6" t="s">
        <v>179</v>
      </c>
      <c r="D74" s="6" t="s">
        <v>206</v>
      </c>
      <c r="E74" s="7" t="s">
        <v>255</v>
      </c>
      <c r="F74" s="8">
        <v>101</v>
      </c>
      <c r="G74" s="9">
        <v>10129592</v>
      </c>
      <c r="H74" s="6" t="s">
        <v>299</v>
      </c>
      <c r="I74" s="10">
        <v>300000</v>
      </c>
      <c r="J74" s="11">
        <v>1500000</v>
      </c>
      <c r="K74" s="9">
        <v>700000</v>
      </c>
    </row>
    <row r="75" spans="1:11" x14ac:dyDescent="0.25">
      <c r="A75" s="12" t="s">
        <v>72</v>
      </c>
      <c r="B75" s="12" t="s">
        <v>164</v>
      </c>
      <c r="C75" s="12" t="s">
        <v>180</v>
      </c>
      <c r="D75" s="12" t="s">
        <v>211</v>
      </c>
      <c r="E75" s="13" t="s">
        <v>258</v>
      </c>
      <c r="F75" s="14">
        <v>50</v>
      </c>
      <c r="G75" s="15">
        <v>9171946</v>
      </c>
      <c r="H75" s="12" t="s">
        <v>324</v>
      </c>
      <c r="I75" s="16">
        <v>0</v>
      </c>
      <c r="J75" s="17">
        <v>1500000</v>
      </c>
      <c r="K75" s="15">
        <v>800000</v>
      </c>
    </row>
    <row r="76" spans="1:11" x14ac:dyDescent="0.25">
      <c r="A76" s="6" t="s">
        <v>27</v>
      </c>
      <c r="B76" s="6" t="s">
        <v>111</v>
      </c>
      <c r="C76" s="6" t="s">
        <v>179</v>
      </c>
      <c r="D76" s="6" t="s">
        <v>207</v>
      </c>
      <c r="E76" s="7" t="s">
        <v>256</v>
      </c>
      <c r="F76" s="8">
        <v>151</v>
      </c>
      <c r="G76" s="9">
        <v>14543295</v>
      </c>
      <c r="H76" s="18" t="s">
        <v>300</v>
      </c>
      <c r="I76" s="19">
        <v>300000</v>
      </c>
      <c r="J76" s="20">
        <v>1500000</v>
      </c>
      <c r="K76" s="9">
        <v>700000</v>
      </c>
    </row>
    <row r="77" spans="1:11" x14ac:dyDescent="0.25">
      <c r="A77" s="12" t="s">
        <v>28</v>
      </c>
      <c r="B77" s="12" t="s">
        <v>112</v>
      </c>
      <c r="C77" s="12" t="s">
        <v>180</v>
      </c>
      <c r="D77" s="12" t="s">
        <v>208</v>
      </c>
      <c r="E77" s="13" t="s">
        <v>254</v>
      </c>
      <c r="F77" s="14">
        <v>42</v>
      </c>
      <c r="G77" s="15">
        <v>7848432</v>
      </c>
      <c r="H77" s="12" t="s">
        <v>301</v>
      </c>
      <c r="I77" s="16">
        <v>300000</v>
      </c>
      <c r="J77" s="17">
        <v>1500000</v>
      </c>
      <c r="K77" s="15">
        <v>685000</v>
      </c>
    </row>
    <row r="78" spans="1:11" x14ac:dyDescent="0.25">
      <c r="A78" s="6" t="s">
        <v>73</v>
      </c>
      <c r="B78" s="6" t="s">
        <v>165</v>
      </c>
      <c r="C78" s="6" t="s">
        <v>183</v>
      </c>
      <c r="D78" s="6" t="s">
        <v>200</v>
      </c>
      <c r="E78" s="7" t="s">
        <v>250</v>
      </c>
      <c r="F78" s="8">
        <v>37</v>
      </c>
      <c r="G78" s="9">
        <v>8318517</v>
      </c>
      <c r="H78" s="18" t="s">
        <v>294</v>
      </c>
      <c r="I78" s="19">
        <v>0</v>
      </c>
      <c r="J78" s="20">
        <v>1500000</v>
      </c>
      <c r="K78" s="9">
        <v>702000</v>
      </c>
    </row>
    <row r="79" spans="1:11" x14ac:dyDescent="0.25">
      <c r="A79" s="12" t="s">
        <v>74</v>
      </c>
      <c r="B79" s="12" t="s">
        <v>166</v>
      </c>
      <c r="C79" s="12" t="s">
        <v>180</v>
      </c>
      <c r="D79" s="12" t="s">
        <v>232</v>
      </c>
      <c r="E79" s="13" t="s">
        <v>232</v>
      </c>
      <c r="F79" s="14">
        <v>48</v>
      </c>
      <c r="G79" s="15">
        <v>9112652</v>
      </c>
      <c r="H79" s="12" t="s">
        <v>310</v>
      </c>
      <c r="I79" s="16">
        <v>0</v>
      </c>
      <c r="J79" s="17">
        <v>1500000</v>
      </c>
      <c r="K79" s="15">
        <v>750000</v>
      </c>
    </row>
    <row r="80" spans="1:11" x14ac:dyDescent="0.25">
      <c r="A80" s="6" t="s">
        <v>352</v>
      </c>
      <c r="B80" s="6" t="s">
        <v>167</v>
      </c>
      <c r="C80" s="6" t="s">
        <v>181</v>
      </c>
      <c r="D80" s="6" t="s">
        <v>189</v>
      </c>
      <c r="E80" s="7" t="s">
        <v>243</v>
      </c>
      <c r="F80" s="8">
        <v>72</v>
      </c>
      <c r="G80" s="9">
        <v>9639714</v>
      </c>
      <c r="H80" s="6" t="s">
        <v>338</v>
      </c>
      <c r="I80" s="10">
        <v>0</v>
      </c>
      <c r="J80" s="11">
        <v>0</v>
      </c>
      <c r="K80" s="9">
        <v>750000</v>
      </c>
    </row>
    <row r="81" spans="1:11" x14ac:dyDescent="0.25">
      <c r="A81" s="12" t="s">
        <v>29</v>
      </c>
      <c r="B81" s="12" t="s">
        <v>113</v>
      </c>
      <c r="C81" s="12" t="s">
        <v>182</v>
      </c>
      <c r="D81" s="12" t="s">
        <v>200</v>
      </c>
      <c r="E81" s="13" t="s">
        <v>250</v>
      </c>
      <c r="F81" s="14">
        <v>60</v>
      </c>
      <c r="G81" s="15">
        <v>11266150</v>
      </c>
      <c r="H81" s="12" t="s">
        <v>302</v>
      </c>
      <c r="I81" s="16">
        <v>300000</v>
      </c>
      <c r="J81" s="17">
        <v>2000000</v>
      </c>
      <c r="K81" s="15">
        <v>899999</v>
      </c>
    </row>
    <row r="82" spans="1:11" x14ac:dyDescent="0.25">
      <c r="A82" s="6" t="s">
        <v>30</v>
      </c>
      <c r="B82" s="6" t="s">
        <v>114</v>
      </c>
      <c r="C82" s="6" t="s">
        <v>178</v>
      </c>
      <c r="D82" s="6" t="s">
        <v>200</v>
      </c>
      <c r="E82" s="7" t="s">
        <v>250</v>
      </c>
      <c r="F82" s="8">
        <v>38</v>
      </c>
      <c r="G82" s="9">
        <v>8745776</v>
      </c>
      <c r="H82" s="6" t="s">
        <v>303</v>
      </c>
      <c r="I82" s="10">
        <v>300000</v>
      </c>
      <c r="J82" s="11">
        <v>1500000</v>
      </c>
      <c r="K82" s="9">
        <v>722000</v>
      </c>
    </row>
    <row r="83" spans="1:11" x14ac:dyDescent="0.25">
      <c r="A83" s="12" t="s">
        <v>75</v>
      </c>
      <c r="B83" s="12" t="s">
        <v>168</v>
      </c>
      <c r="C83" s="12" t="s">
        <v>183</v>
      </c>
      <c r="D83" s="12" t="s">
        <v>198</v>
      </c>
      <c r="E83" s="13" t="s">
        <v>241</v>
      </c>
      <c r="F83" s="14">
        <v>39</v>
      </c>
      <c r="G83" s="15">
        <v>9239573</v>
      </c>
      <c r="H83" s="12" t="s">
        <v>339</v>
      </c>
      <c r="I83" s="16">
        <v>0</v>
      </c>
      <c r="J83" s="17">
        <v>1500000</v>
      </c>
      <c r="K83" s="15">
        <v>741000</v>
      </c>
    </row>
    <row r="84" spans="1:11" x14ac:dyDescent="0.25">
      <c r="A84" s="6" t="s">
        <v>31</v>
      </c>
      <c r="B84" s="6" t="s">
        <v>115</v>
      </c>
      <c r="C84" s="6" t="s">
        <v>182</v>
      </c>
      <c r="D84" s="6" t="s">
        <v>189</v>
      </c>
      <c r="E84" s="7" t="s">
        <v>243</v>
      </c>
      <c r="F84" s="8">
        <v>68</v>
      </c>
      <c r="G84" s="9">
        <v>11348990</v>
      </c>
      <c r="H84" s="6" t="s">
        <v>304</v>
      </c>
      <c r="I84" s="10">
        <v>300000</v>
      </c>
      <c r="J84" s="11">
        <v>2000000</v>
      </c>
      <c r="K84" s="9">
        <v>1000000</v>
      </c>
    </row>
    <row r="85" spans="1:11" x14ac:dyDescent="0.25">
      <c r="A85" s="12" t="s">
        <v>76</v>
      </c>
      <c r="B85" s="12" t="s">
        <v>169</v>
      </c>
      <c r="C85" s="12" t="s">
        <v>181</v>
      </c>
      <c r="D85" s="12" t="s">
        <v>233</v>
      </c>
      <c r="E85" s="13" t="s">
        <v>241</v>
      </c>
      <c r="F85" s="14">
        <v>150</v>
      </c>
      <c r="G85" s="15">
        <v>19374430</v>
      </c>
      <c r="H85" s="12" t="s">
        <v>291</v>
      </c>
      <c r="I85" s="16">
        <v>0</v>
      </c>
      <c r="J85" s="17">
        <v>0</v>
      </c>
      <c r="K85" s="15">
        <v>999900</v>
      </c>
    </row>
    <row r="86" spans="1:11" x14ac:dyDescent="0.25">
      <c r="A86" s="6" t="s">
        <v>32</v>
      </c>
      <c r="B86" s="6" t="s">
        <v>116</v>
      </c>
      <c r="C86" s="6" t="s">
        <v>179</v>
      </c>
      <c r="D86" s="6" t="s">
        <v>209</v>
      </c>
      <c r="E86" s="7" t="s">
        <v>249</v>
      </c>
      <c r="F86" s="8">
        <v>48</v>
      </c>
      <c r="G86" s="9">
        <v>5986893</v>
      </c>
      <c r="H86" s="6" t="s">
        <v>305</v>
      </c>
      <c r="I86" s="10">
        <v>300000</v>
      </c>
      <c r="J86" s="11">
        <v>1500000</v>
      </c>
      <c r="K86" s="9">
        <v>524999</v>
      </c>
    </row>
    <row r="87" spans="1:11" x14ac:dyDescent="0.25">
      <c r="A87" s="12" t="s">
        <v>77</v>
      </c>
      <c r="B87" s="12" t="s">
        <v>170</v>
      </c>
      <c r="C87" s="12" t="s">
        <v>181</v>
      </c>
      <c r="D87" s="12" t="s">
        <v>190</v>
      </c>
      <c r="E87" s="13" t="s">
        <v>244</v>
      </c>
      <c r="F87" s="14">
        <v>44</v>
      </c>
      <c r="G87" s="15">
        <v>11134039</v>
      </c>
      <c r="H87" s="12" t="s">
        <v>334</v>
      </c>
      <c r="I87" s="16">
        <v>0</v>
      </c>
      <c r="J87" s="17">
        <v>1500000</v>
      </c>
      <c r="K87" s="15">
        <v>1000000</v>
      </c>
    </row>
    <row r="88" spans="1:11" x14ac:dyDescent="0.25">
      <c r="A88" s="6" t="s">
        <v>19</v>
      </c>
      <c r="B88" s="6" t="s">
        <v>102</v>
      </c>
      <c r="C88" s="6" t="s">
        <v>180</v>
      </c>
      <c r="D88" s="6" t="s">
        <v>199</v>
      </c>
      <c r="E88" s="7" t="s">
        <v>249</v>
      </c>
      <c r="F88" s="8">
        <v>50</v>
      </c>
      <c r="G88" s="9">
        <v>9326669</v>
      </c>
      <c r="H88" s="6" t="s">
        <v>292</v>
      </c>
      <c r="I88" s="10">
        <v>300000</v>
      </c>
      <c r="J88" s="11">
        <v>1500000</v>
      </c>
      <c r="K88" s="9">
        <v>800000</v>
      </c>
    </row>
    <row r="89" spans="1:11" x14ac:dyDescent="0.25">
      <c r="A89" s="12" t="s">
        <v>57</v>
      </c>
      <c r="B89" s="12" t="s">
        <v>147</v>
      </c>
      <c r="C89" s="12" t="s">
        <v>177</v>
      </c>
      <c r="D89" s="12" t="s">
        <v>189</v>
      </c>
      <c r="E89" s="13" t="s">
        <v>243</v>
      </c>
      <c r="F89" s="14">
        <v>50</v>
      </c>
      <c r="G89" s="15">
        <v>10839310</v>
      </c>
      <c r="H89" s="12" t="s">
        <v>308</v>
      </c>
      <c r="I89" s="16">
        <v>0</v>
      </c>
      <c r="J89" s="17">
        <v>1500000</v>
      </c>
      <c r="K89" s="15">
        <v>950000</v>
      </c>
    </row>
    <row r="90" spans="1:11" x14ac:dyDescent="0.25">
      <c r="A90" s="6" t="s">
        <v>8</v>
      </c>
      <c r="B90" s="6" t="s">
        <v>91</v>
      </c>
      <c r="C90" s="6" t="s">
        <v>180</v>
      </c>
      <c r="D90" s="6" t="s">
        <v>192</v>
      </c>
      <c r="E90" s="7" t="s">
        <v>246</v>
      </c>
      <c r="F90" s="8">
        <v>50</v>
      </c>
      <c r="G90" s="9">
        <v>9480807</v>
      </c>
      <c r="H90" s="6" t="s">
        <v>279</v>
      </c>
      <c r="I90" s="10">
        <v>600000</v>
      </c>
      <c r="J90" s="11">
        <v>1500000</v>
      </c>
      <c r="K90" s="9">
        <v>799999</v>
      </c>
    </row>
    <row r="91" spans="1:11" x14ac:dyDescent="0.25">
      <c r="A91" s="12" t="s">
        <v>11</v>
      </c>
      <c r="B91" s="12" t="s">
        <v>94</v>
      </c>
      <c r="C91" s="12" t="s">
        <v>180</v>
      </c>
      <c r="D91" s="12" t="s">
        <v>195</v>
      </c>
      <c r="E91" s="13" t="s">
        <v>248</v>
      </c>
      <c r="F91" s="14">
        <v>45</v>
      </c>
      <c r="G91" s="15">
        <v>9668370</v>
      </c>
      <c r="H91" s="12" t="s">
        <v>284</v>
      </c>
      <c r="I91" s="16">
        <v>600000</v>
      </c>
      <c r="J91" s="17">
        <v>1500000</v>
      </c>
      <c r="K91" s="15">
        <v>800000</v>
      </c>
    </row>
    <row r="92" spans="1:11" x14ac:dyDescent="0.25">
      <c r="A92" s="6" t="s">
        <v>78</v>
      </c>
      <c r="B92" s="6" t="s">
        <v>171</v>
      </c>
      <c r="C92" s="6" t="s">
        <v>180</v>
      </c>
      <c r="D92" s="6" t="s">
        <v>234</v>
      </c>
      <c r="E92" s="7" t="s">
        <v>267</v>
      </c>
      <c r="F92" s="8">
        <v>52</v>
      </c>
      <c r="G92" s="9">
        <v>9101643</v>
      </c>
      <c r="H92" s="18" t="s">
        <v>340</v>
      </c>
      <c r="I92" s="19">
        <v>0</v>
      </c>
      <c r="J92" s="20">
        <v>1500000</v>
      </c>
      <c r="K92" s="9">
        <v>800000</v>
      </c>
    </row>
    <row r="93" spans="1:11" x14ac:dyDescent="0.25">
      <c r="A93" s="12" t="s">
        <v>33</v>
      </c>
      <c r="B93" s="12" t="s">
        <v>117</v>
      </c>
      <c r="C93" s="12" t="s">
        <v>178</v>
      </c>
      <c r="D93" s="12" t="s">
        <v>210</v>
      </c>
      <c r="E93" s="13" t="s">
        <v>257</v>
      </c>
      <c r="F93" s="14">
        <v>70</v>
      </c>
      <c r="G93" s="15">
        <v>12225207</v>
      </c>
      <c r="H93" s="12" t="s">
        <v>291</v>
      </c>
      <c r="I93" s="16">
        <v>300000</v>
      </c>
      <c r="J93" s="17">
        <v>1500000</v>
      </c>
      <c r="K93" s="15">
        <v>999990</v>
      </c>
    </row>
    <row r="94" spans="1:11" x14ac:dyDescent="0.25">
      <c r="A94" s="6" t="s">
        <v>79</v>
      </c>
      <c r="B94" s="6" t="s">
        <v>172</v>
      </c>
      <c r="C94" s="6" t="s">
        <v>179</v>
      </c>
      <c r="D94" s="6" t="s">
        <v>235</v>
      </c>
      <c r="E94" s="7" t="s">
        <v>268</v>
      </c>
      <c r="F94" s="8">
        <v>44</v>
      </c>
      <c r="G94" s="9">
        <v>5719061</v>
      </c>
      <c r="H94" s="6" t="s">
        <v>287</v>
      </c>
      <c r="I94" s="10">
        <v>0</v>
      </c>
      <c r="J94" s="11">
        <v>1500000</v>
      </c>
      <c r="K94" s="9">
        <v>439999</v>
      </c>
    </row>
    <row r="95" spans="1:11" x14ac:dyDescent="0.25">
      <c r="A95" s="12" t="s">
        <v>10</v>
      </c>
      <c r="B95" s="12" t="s">
        <v>93</v>
      </c>
      <c r="C95" s="12" t="s">
        <v>181</v>
      </c>
      <c r="D95" s="12" t="s">
        <v>194</v>
      </c>
      <c r="E95" s="13" t="s">
        <v>247</v>
      </c>
      <c r="F95" s="14">
        <v>81</v>
      </c>
      <c r="G95" s="15">
        <v>9966514</v>
      </c>
      <c r="H95" s="12" t="s">
        <v>285</v>
      </c>
      <c r="I95" s="16">
        <v>600000</v>
      </c>
      <c r="J95" s="17">
        <v>1500000</v>
      </c>
      <c r="K95" s="15">
        <v>749500</v>
      </c>
    </row>
    <row r="96" spans="1:11" x14ac:dyDescent="0.25">
      <c r="A96" s="6" t="s">
        <v>80</v>
      </c>
      <c r="B96" s="6" t="s">
        <v>173</v>
      </c>
      <c r="C96" s="6" t="s">
        <v>178</v>
      </c>
      <c r="D96" s="6" t="s">
        <v>236</v>
      </c>
      <c r="E96" s="7" t="s">
        <v>250</v>
      </c>
      <c r="F96" s="8">
        <v>59</v>
      </c>
      <c r="G96" s="9">
        <v>13336697</v>
      </c>
      <c r="H96" s="6" t="s">
        <v>308</v>
      </c>
      <c r="I96" s="10">
        <v>0</v>
      </c>
      <c r="J96" s="11">
        <v>1500000</v>
      </c>
      <c r="K96" s="9">
        <v>1000000</v>
      </c>
    </row>
    <row r="97" spans="1:11" x14ac:dyDescent="0.25">
      <c r="A97" s="12" t="s">
        <v>81</v>
      </c>
      <c r="B97" s="12" t="s">
        <v>174</v>
      </c>
      <c r="C97" s="12" t="s">
        <v>181</v>
      </c>
      <c r="D97" s="12" t="s">
        <v>237</v>
      </c>
      <c r="E97" s="13" t="s">
        <v>250</v>
      </c>
      <c r="F97" s="14">
        <v>154</v>
      </c>
      <c r="G97" s="15">
        <v>16991530</v>
      </c>
      <c r="H97" s="12" t="s">
        <v>341</v>
      </c>
      <c r="I97" s="16">
        <v>0</v>
      </c>
      <c r="J97" s="17">
        <v>1500000</v>
      </c>
      <c r="K97" s="15">
        <v>1000000</v>
      </c>
    </row>
    <row r="98" spans="1:11" x14ac:dyDescent="0.25">
      <c r="A98" s="6" t="s">
        <v>34</v>
      </c>
      <c r="B98" s="6" t="s">
        <v>118</v>
      </c>
      <c r="C98" s="6" t="s">
        <v>180</v>
      </c>
      <c r="D98" s="6" t="s">
        <v>211</v>
      </c>
      <c r="E98" s="7" t="s">
        <v>258</v>
      </c>
      <c r="F98" s="8">
        <v>48</v>
      </c>
      <c r="G98" s="9">
        <v>9116605</v>
      </c>
      <c r="H98" s="6" t="s">
        <v>306</v>
      </c>
      <c r="I98" s="10">
        <v>300000</v>
      </c>
      <c r="J98" s="11">
        <v>1500000</v>
      </c>
      <c r="K98" s="9">
        <v>749990</v>
      </c>
    </row>
    <row r="99" spans="1:11" x14ac:dyDescent="0.25">
      <c r="A99" s="12" t="s">
        <v>82</v>
      </c>
      <c r="B99" s="12" t="s">
        <v>175</v>
      </c>
      <c r="C99" s="12" t="s">
        <v>180</v>
      </c>
      <c r="D99" s="12" t="s">
        <v>238</v>
      </c>
      <c r="E99" s="13" t="s">
        <v>269</v>
      </c>
      <c r="F99" s="14">
        <v>45</v>
      </c>
      <c r="G99" s="15">
        <v>8542459</v>
      </c>
      <c r="H99" s="12" t="s">
        <v>310</v>
      </c>
      <c r="I99" s="16">
        <v>0</v>
      </c>
      <c r="J99" s="17">
        <v>1500000</v>
      </c>
      <c r="K99" s="15">
        <v>750000</v>
      </c>
    </row>
    <row r="101" spans="1:11" x14ac:dyDescent="0.25">
      <c r="A101" s="25" t="s">
        <v>347</v>
      </c>
      <c r="B101" s="25"/>
      <c r="C101" s="25"/>
      <c r="D101" s="25"/>
      <c r="E101" s="25"/>
      <c r="F101" s="26"/>
      <c r="G101" s="25"/>
      <c r="H101" s="27" t="s">
        <v>350</v>
      </c>
      <c r="I101" s="28">
        <f>SUM(I7:I99)</f>
        <v>14700000</v>
      </c>
      <c r="J101" s="28">
        <f>SUM(J7:J99)</f>
        <v>127000000</v>
      </c>
      <c r="K101" s="28">
        <f>SUM(K7:K99)</f>
        <v>71541361.616999999</v>
      </c>
    </row>
    <row r="102" spans="1:11" x14ac:dyDescent="0.25">
      <c r="A102" s="25"/>
      <c r="B102" s="25"/>
      <c r="C102" s="25"/>
      <c r="D102" s="25"/>
      <c r="E102" s="25"/>
      <c r="F102" s="26"/>
      <c r="G102" s="25"/>
      <c r="H102" s="25"/>
      <c r="I102" s="25"/>
      <c r="J102" s="25"/>
      <c r="K102" s="25"/>
    </row>
    <row r="103" spans="1:11" x14ac:dyDescent="0.25">
      <c r="A103" s="25" t="s">
        <v>353</v>
      </c>
      <c r="B103" s="25"/>
      <c r="C103" s="25"/>
      <c r="D103" s="25"/>
      <c r="E103" s="25"/>
      <c r="F103" s="26"/>
      <c r="G103" s="25"/>
      <c r="H103" s="25"/>
      <c r="I103" s="25"/>
      <c r="J103" s="25"/>
      <c r="K103" s="25"/>
    </row>
    <row r="104" spans="1:11" x14ac:dyDescent="0.25">
      <c r="A104" s="25" t="s">
        <v>348</v>
      </c>
      <c r="B104" s="25"/>
      <c r="C104" s="25"/>
      <c r="D104" s="25"/>
      <c r="E104" s="25"/>
      <c r="F104" s="26"/>
      <c r="G104" s="25"/>
      <c r="H104" s="25"/>
      <c r="I104" s="25"/>
      <c r="J104" s="25"/>
      <c r="K104" s="25"/>
    </row>
    <row r="105" spans="1:11" x14ac:dyDescent="0.25">
      <c r="A105" s="25" t="s">
        <v>349</v>
      </c>
      <c r="B105" s="25"/>
      <c r="C105" s="25"/>
      <c r="D105" s="25"/>
      <c r="E105" s="25"/>
      <c r="F105" s="26"/>
      <c r="G105" s="25"/>
      <c r="H105" s="25"/>
      <c r="I105" s="25"/>
      <c r="J105" s="25"/>
      <c r="K105" s="25"/>
    </row>
    <row r="106" spans="1:11" x14ac:dyDescent="0.25">
      <c r="A106" s="25"/>
      <c r="B106" s="25"/>
      <c r="C106" s="25"/>
      <c r="D106" s="25"/>
      <c r="E106" s="25"/>
      <c r="F106" s="26"/>
      <c r="G106" s="25"/>
      <c r="H106" s="25"/>
      <c r="I106" s="25"/>
      <c r="J106" s="25"/>
      <c r="K106" s="25"/>
    </row>
    <row r="107" spans="1:11" x14ac:dyDescent="0.25">
      <c r="A107" s="25"/>
      <c r="B107" s="25"/>
      <c r="C107" s="25"/>
      <c r="D107" s="25"/>
      <c r="E107" s="25"/>
      <c r="F107" s="26"/>
      <c r="G107" s="25"/>
      <c r="H107" s="25"/>
      <c r="I107" s="25"/>
      <c r="J107" s="25"/>
      <c r="K107" s="25"/>
    </row>
    <row r="108" spans="1:11" x14ac:dyDescent="0.25">
      <c r="A108" s="25"/>
      <c r="B108" s="25"/>
      <c r="C108" s="25"/>
      <c r="D108" s="25"/>
      <c r="E108" s="25"/>
      <c r="F108" s="26"/>
      <c r="G108" s="25"/>
      <c r="H108" s="25"/>
      <c r="I108" s="25"/>
      <c r="J108" s="25"/>
      <c r="K108" s="25"/>
    </row>
    <row r="109" spans="1:11" x14ac:dyDescent="0.25">
      <c r="A109" s="25"/>
      <c r="B109" s="25"/>
      <c r="C109" s="25"/>
      <c r="D109" s="25"/>
      <c r="E109" s="25"/>
      <c r="F109" s="26"/>
      <c r="G109" s="25"/>
      <c r="H109" s="25"/>
      <c r="I109" s="25"/>
      <c r="J109" s="25"/>
      <c r="K109" s="25"/>
    </row>
    <row r="110" spans="1:11" x14ac:dyDescent="0.25">
      <c r="A110" s="25"/>
      <c r="B110" s="25"/>
      <c r="C110" s="25"/>
      <c r="D110" s="25"/>
      <c r="E110" s="25"/>
      <c r="F110" s="26"/>
      <c r="G110" s="25"/>
      <c r="H110" s="25"/>
      <c r="I110" s="25"/>
      <c r="J110" s="25"/>
      <c r="K110" s="25"/>
    </row>
    <row r="111" spans="1:11" x14ac:dyDescent="0.25">
      <c r="A111" s="25"/>
      <c r="B111" s="25"/>
      <c r="C111" s="25"/>
      <c r="D111" s="25"/>
      <c r="E111" s="25"/>
      <c r="F111" s="26"/>
      <c r="G111" s="25"/>
      <c r="H111" s="25"/>
      <c r="I111" s="25"/>
      <c r="J111" s="25"/>
      <c r="K111" s="25"/>
    </row>
    <row r="112" spans="1:11" x14ac:dyDescent="0.25">
      <c r="A112" s="25"/>
      <c r="B112" s="25"/>
      <c r="C112" s="25"/>
      <c r="D112" s="25"/>
      <c r="E112" s="25"/>
      <c r="F112" s="26"/>
      <c r="G112" s="25"/>
      <c r="H112" s="25"/>
      <c r="I112" s="25"/>
      <c r="J112" s="25"/>
      <c r="K112" s="25"/>
    </row>
    <row r="113" spans="1:11" x14ac:dyDescent="0.25">
      <c r="A113" s="25"/>
      <c r="B113" s="25"/>
      <c r="C113" s="25"/>
      <c r="D113" s="25"/>
      <c r="E113" s="25"/>
      <c r="F113" s="26"/>
      <c r="G113" s="25"/>
      <c r="H113" s="25"/>
      <c r="I113" s="25"/>
      <c r="J113" s="25"/>
      <c r="K113" s="25"/>
    </row>
    <row r="114" spans="1:11" x14ac:dyDescent="0.25">
      <c r="A114" s="25"/>
      <c r="B114" s="25"/>
      <c r="C114" s="25"/>
      <c r="D114" s="25"/>
      <c r="E114" s="25"/>
      <c r="F114" s="26"/>
      <c r="G114" s="25"/>
      <c r="H114" s="25"/>
      <c r="I114" s="25"/>
      <c r="J114" s="25"/>
      <c r="K114" s="25"/>
    </row>
    <row r="115" spans="1:11" x14ac:dyDescent="0.25">
      <c r="A115" s="25"/>
      <c r="B115" s="25"/>
      <c r="C115" s="25"/>
      <c r="D115" s="25"/>
      <c r="E115" s="25"/>
      <c r="F115" s="26"/>
      <c r="G115" s="25"/>
      <c r="H115" s="25"/>
      <c r="I115" s="25"/>
      <c r="J115" s="25"/>
      <c r="K115" s="25"/>
    </row>
    <row r="116" spans="1:11" x14ac:dyDescent="0.25">
      <c r="A116" s="25"/>
      <c r="B116" s="25"/>
      <c r="C116" s="25"/>
      <c r="D116" s="25"/>
      <c r="E116" s="25"/>
      <c r="F116" s="26"/>
      <c r="G116" s="25"/>
      <c r="H116" s="25"/>
      <c r="I116" s="25"/>
      <c r="J116" s="25"/>
      <c r="K116" s="25"/>
    </row>
    <row r="117" spans="1:11" x14ac:dyDescent="0.25">
      <c r="A117" s="25"/>
      <c r="B117" s="25"/>
      <c r="C117" s="25"/>
      <c r="D117" s="25"/>
      <c r="E117" s="25"/>
      <c r="F117" s="26"/>
      <c r="G117" s="25"/>
      <c r="H117" s="25"/>
      <c r="I117" s="25"/>
      <c r="J117" s="25"/>
      <c r="K117" s="25"/>
    </row>
    <row r="118" spans="1:11" x14ac:dyDescent="0.25">
      <c r="A118" s="25"/>
      <c r="B118" s="25"/>
      <c r="C118" s="25"/>
      <c r="D118" s="25"/>
      <c r="E118" s="25"/>
      <c r="F118" s="26"/>
      <c r="G118" s="25"/>
      <c r="H118" s="25"/>
      <c r="I118" s="25"/>
      <c r="J118" s="25"/>
      <c r="K118" s="25"/>
    </row>
    <row r="119" spans="1:11" x14ac:dyDescent="0.25">
      <c r="A119" s="25"/>
      <c r="B119" s="25"/>
      <c r="C119" s="25"/>
      <c r="D119" s="25"/>
      <c r="E119" s="25"/>
      <c r="F119" s="26"/>
      <c r="G119" s="25"/>
      <c r="H119" s="25"/>
      <c r="I119" s="25"/>
      <c r="J119" s="25"/>
      <c r="K119" s="25"/>
    </row>
    <row r="120" spans="1:11" x14ac:dyDescent="0.25">
      <c r="A120" s="25"/>
      <c r="B120" s="25"/>
      <c r="C120" s="25"/>
      <c r="D120" s="25"/>
      <c r="E120" s="25"/>
      <c r="F120" s="26"/>
      <c r="G120" s="25"/>
      <c r="H120" s="25"/>
      <c r="I120" s="25"/>
      <c r="J120" s="25"/>
      <c r="K120" s="25"/>
    </row>
    <row r="121" spans="1:11" x14ac:dyDescent="0.25">
      <c r="A121" s="25"/>
      <c r="B121" s="25"/>
      <c r="C121" s="25"/>
      <c r="D121" s="25"/>
      <c r="E121" s="25"/>
      <c r="F121" s="26"/>
      <c r="G121" s="25"/>
      <c r="H121" s="25"/>
      <c r="I121" s="25"/>
      <c r="J121" s="25"/>
      <c r="K121" s="25"/>
    </row>
    <row r="122" spans="1:11" x14ac:dyDescent="0.25">
      <c r="A122" s="25"/>
      <c r="B122" s="25"/>
      <c r="C122" s="25"/>
      <c r="D122" s="25"/>
      <c r="E122" s="25"/>
      <c r="F122" s="26"/>
      <c r="G122" s="25"/>
      <c r="H122" s="25"/>
      <c r="I122" s="25"/>
      <c r="J122" s="25"/>
      <c r="K122" s="25"/>
    </row>
    <row r="123" spans="1:11" x14ac:dyDescent="0.25">
      <c r="A123" s="25"/>
      <c r="B123" s="25"/>
      <c r="C123" s="25"/>
      <c r="D123" s="25"/>
      <c r="E123" s="25"/>
      <c r="F123" s="26"/>
      <c r="G123" s="25"/>
      <c r="H123" s="25"/>
      <c r="I123" s="25"/>
      <c r="J123" s="25"/>
      <c r="K123" s="25"/>
    </row>
    <row r="124" spans="1:11" x14ac:dyDescent="0.25">
      <c r="A124" s="25"/>
      <c r="B124" s="25"/>
      <c r="C124" s="25"/>
      <c r="D124" s="25"/>
      <c r="E124" s="25"/>
      <c r="F124" s="26"/>
      <c r="G124" s="25"/>
      <c r="H124" s="25"/>
      <c r="I124" s="25"/>
      <c r="J124" s="25"/>
      <c r="K124" s="25"/>
    </row>
    <row r="125" spans="1:11" x14ac:dyDescent="0.25">
      <c r="A125" s="25"/>
      <c r="B125" s="25"/>
      <c r="C125" s="25"/>
      <c r="D125" s="25"/>
      <c r="E125" s="25"/>
      <c r="F125" s="26"/>
      <c r="G125" s="25"/>
      <c r="H125" s="25"/>
      <c r="I125" s="25"/>
      <c r="J125" s="25"/>
      <c r="K125" s="25"/>
    </row>
    <row r="126" spans="1:11" x14ac:dyDescent="0.25">
      <c r="A126" s="25"/>
      <c r="B126" s="25"/>
      <c r="C126" s="25"/>
      <c r="D126" s="25"/>
      <c r="E126" s="25"/>
      <c r="F126" s="26"/>
      <c r="G126" s="25"/>
      <c r="H126" s="25"/>
      <c r="I126" s="25"/>
      <c r="J126" s="25"/>
      <c r="K126" s="25"/>
    </row>
    <row r="127" spans="1:11" x14ac:dyDescent="0.25">
      <c r="A127" s="25"/>
      <c r="B127" s="25"/>
      <c r="C127" s="25"/>
      <c r="D127" s="25"/>
      <c r="E127" s="25"/>
      <c r="F127" s="26"/>
      <c r="G127" s="25"/>
      <c r="H127" s="25"/>
      <c r="I127" s="25"/>
      <c r="J127" s="25"/>
      <c r="K127" s="25"/>
    </row>
    <row r="128" spans="1:11" x14ac:dyDescent="0.25">
      <c r="A128" s="25"/>
      <c r="B128" s="25"/>
      <c r="C128" s="25"/>
      <c r="D128" s="25"/>
      <c r="E128" s="25"/>
      <c r="F128" s="26"/>
      <c r="G128" s="25"/>
      <c r="H128" s="25"/>
      <c r="I128" s="25"/>
      <c r="J128" s="25"/>
      <c r="K128" s="25"/>
    </row>
    <row r="129" spans="1:11" x14ac:dyDescent="0.25">
      <c r="A129" s="25"/>
      <c r="B129" s="25"/>
      <c r="C129" s="25"/>
      <c r="D129" s="25"/>
      <c r="E129" s="25"/>
      <c r="F129" s="26"/>
      <c r="G129" s="25"/>
      <c r="H129" s="25"/>
      <c r="I129" s="25"/>
      <c r="J129" s="25"/>
      <c r="K129" s="25"/>
    </row>
    <row r="130" spans="1:11" x14ac:dyDescent="0.25">
      <c r="A130" s="25"/>
      <c r="B130" s="25"/>
      <c r="C130" s="25"/>
      <c r="D130" s="25"/>
      <c r="E130" s="25"/>
      <c r="F130" s="26"/>
      <c r="G130" s="25"/>
      <c r="H130" s="25"/>
      <c r="I130" s="25"/>
      <c r="J130" s="25"/>
      <c r="K130" s="25"/>
    </row>
    <row r="131" spans="1:11" x14ac:dyDescent="0.25">
      <c r="A131" s="25"/>
      <c r="B131" s="25"/>
      <c r="C131" s="25"/>
      <c r="D131" s="25"/>
      <c r="E131" s="25"/>
      <c r="F131" s="26"/>
      <c r="G131" s="25"/>
      <c r="H131" s="25"/>
      <c r="I131" s="25"/>
      <c r="J131" s="25"/>
      <c r="K131" s="25"/>
    </row>
    <row r="132" spans="1:11" x14ac:dyDescent="0.25">
      <c r="A132" s="25"/>
      <c r="B132" s="25"/>
      <c r="C132" s="25"/>
      <c r="D132" s="25"/>
      <c r="E132" s="25"/>
      <c r="F132" s="26"/>
      <c r="G132" s="25"/>
      <c r="H132" s="25"/>
      <c r="I132" s="25"/>
      <c r="J132" s="25"/>
      <c r="K132" s="25"/>
    </row>
    <row r="133" spans="1:11" x14ac:dyDescent="0.25">
      <c r="A133" s="25"/>
      <c r="B133" s="25"/>
      <c r="C133" s="25"/>
      <c r="D133" s="25"/>
      <c r="E133" s="25"/>
      <c r="F133" s="26"/>
      <c r="G133" s="25"/>
      <c r="H133" s="25"/>
      <c r="I133" s="25"/>
      <c r="J133" s="25"/>
      <c r="K133" s="25"/>
    </row>
    <row r="134" spans="1:11" x14ac:dyDescent="0.25">
      <c r="A134" s="25"/>
      <c r="B134" s="25"/>
      <c r="C134" s="25"/>
      <c r="D134" s="25"/>
      <c r="E134" s="25"/>
      <c r="F134" s="26"/>
      <c r="G134" s="25"/>
      <c r="H134" s="25"/>
      <c r="I134" s="25"/>
      <c r="J134" s="25"/>
      <c r="K134" s="25"/>
    </row>
    <row r="135" spans="1:11" x14ac:dyDescent="0.25">
      <c r="A135" s="25"/>
      <c r="B135" s="25"/>
      <c r="C135" s="25"/>
      <c r="D135" s="25"/>
      <c r="E135" s="25"/>
      <c r="F135" s="26"/>
      <c r="G135" s="25"/>
      <c r="H135" s="25"/>
      <c r="I135" s="25"/>
      <c r="J135" s="25"/>
      <c r="K135" s="25"/>
    </row>
    <row r="136" spans="1:11" x14ac:dyDescent="0.25">
      <c r="A136" s="25"/>
      <c r="B136" s="25"/>
      <c r="C136" s="25"/>
      <c r="D136" s="25"/>
      <c r="E136" s="25"/>
      <c r="F136" s="26"/>
      <c r="G136" s="25"/>
      <c r="H136" s="25"/>
      <c r="I136" s="25"/>
      <c r="J136" s="25"/>
      <c r="K136" s="25"/>
    </row>
    <row r="137" spans="1:11" x14ac:dyDescent="0.25">
      <c r="A137" s="25"/>
      <c r="B137" s="25"/>
      <c r="C137" s="25"/>
      <c r="D137" s="25"/>
      <c r="E137" s="25"/>
      <c r="F137" s="26"/>
      <c r="G137" s="25"/>
      <c r="H137" s="25"/>
      <c r="I137" s="25"/>
      <c r="J137" s="25"/>
      <c r="K137" s="25"/>
    </row>
    <row r="138" spans="1:11" x14ac:dyDescent="0.25">
      <c r="A138" s="25"/>
      <c r="B138" s="25"/>
      <c r="C138" s="25"/>
      <c r="D138" s="25"/>
      <c r="E138" s="25"/>
      <c r="F138" s="26"/>
      <c r="G138" s="25"/>
      <c r="H138" s="25"/>
      <c r="I138" s="25"/>
      <c r="J138" s="25"/>
      <c r="K138" s="25"/>
    </row>
    <row r="139" spans="1:11" x14ac:dyDescent="0.25">
      <c r="A139" s="25"/>
      <c r="B139" s="25"/>
      <c r="C139" s="25"/>
      <c r="D139" s="25"/>
      <c r="E139" s="25"/>
      <c r="F139" s="26"/>
      <c r="G139" s="25"/>
      <c r="H139" s="25"/>
      <c r="I139" s="25"/>
      <c r="J139" s="25"/>
      <c r="K139" s="25"/>
    </row>
    <row r="140" spans="1:11" x14ac:dyDescent="0.25">
      <c r="A140" s="25"/>
      <c r="B140" s="25"/>
      <c r="C140" s="25"/>
      <c r="D140" s="25"/>
      <c r="E140" s="25"/>
      <c r="F140" s="26"/>
      <c r="G140" s="25"/>
      <c r="H140" s="25"/>
      <c r="I140" s="25"/>
      <c r="J140" s="25"/>
      <c r="K140" s="25"/>
    </row>
    <row r="141" spans="1:11" x14ac:dyDescent="0.25">
      <c r="A141" s="25"/>
      <c r="B141" s="25"/>
      <c r="C141" s="25"/>
      <c r="D141" s="25"/>
      <c r="E141" s="25"/>
      <c r="F141" s="26"/>
      <c r="G141" s="25"/>
      <c r="H141" s="25"/>
      <c r="I141" s="25"/>
      <c r="J141" s="25"/>
      <c r="K141" s="25"/>
    </row>
    <row r="142" spans="1:11" x14ac:dyDescent="0.25">
      <c r="A142" s="25"/>
      <c r="B142" s="25"/>
      <c r="C142" s="25"/>
      <c r="D142" s="25"/>
      <c r="E142" s="25"/>
      <c r="F142" s="26"/>
      <c r="G142" s="25"/>
      <c r="H142" s="25"/>
      <c r="I142" s="25"/>
      <c r="J142" s="25"/>
      <c r="K142" s="25"/>
    </row>
    <row r="143" spans="1:11" x14ac:dyDescent="0.25">
      <c r="A143" s="25"/>
      <c r="B143" s="25"/>
      <c r="C143" s="25"/>
      <c r="D143" s="25"/>
      <c r="E143" s="25"/>
      <c r="F143" s="26"/>
      <c r="G143" s="25"/>
      <c r="H143" s="25"/>
      <c r="I143" s="25"/>
      <c r="J143" s="25"/>
      <c r="K143" s="25"/>
    </row>
    <row r="144" spans="1:11" x14ac:dyDescent="0.25">
      <c r="A144" s="25"/>
      <c r="B144" s="25"/>
      <c r="C144" s="25"/>
      <c r="D144" s="25"/>
      <c r="E144" s="25"/>
      <c r="F144" s="26"/>
      <c r="G144" s="25"/>
      <c r="H144" s="25"/>
      <c r="I144" s="25"/>
      <c r="J144" s="25"/>
      <c r="K144" s="25"/>
    </row>
    <row r="145" spans="1:11" x14ac:dyDescent="0.25">
      <c r="A145" s="25"/>
      <c r="B145" s="25"/>
      <c r="C145" s="25"/>
      <c r="D145" s="25"/>
      <c r="E145" s="25"/>
      <c r="F145" s="26"/>
      <c r="G145" s="25"/>
      <c r="H145" s="25"/>
      <c r="I145" s="25"/>
      <c r="J145" s="25"/>
      <c r="K145" s="25"/>
    </row>
    <row r="146" spans="1:11" x14ac:dyDescent="0.25">
      <c r="A146" s="25"/>
      <c r="B146" s="25"/>
      <c r="C146" s="25"/>
      <c r="D146" s="25"/>
      <c r="E146" s="25"/>
      <c r="F146" s="26"/>
      <c r="G146" s="25"/>
      <c r="H146" s="25"/>
      <c r="I146" s="25"/>
      <c r="J146" s="25"/>
      <c r="K146" s="25"/>
    </row>
    <row r="147" spans="1:11" x14ac:dyDescent="0.25">
      <c r="A147" s="25"/>
      <c r="B147" s="25"/>
      <c r="C147" s="25"/>
      <c r="D147" s="25"/>
      <c r="E147" s="25"/>
      <c r="F147" s="26"/>
      <c r="G147" s="25"/>
      <c r="H147" s="25"/>
      <c r="I147" s="25"/>
      <c r="J147" s="25"/>
      <c r="K147" s="25"/>
    </row>
    <row r="148" spans="1:11" x14ac:dyDescent="0.25">
      <c r="A148" s="25"/>
      <c r="B148" s="25"/>
      <c r="C148" s="25"/>
      <c r="D148" s="25"/>
      <c r="E148" s="25"/>
      <c r="F148" s="26"/>
      <c r="G148" s="25"/>
      <c r="H148" s="25"/>
      <c r="I148" s="25"/>
      <c r="J148" s="25"/>
      <c r="K148" s="25"/>
    </row>
    <row r="149" spans="1:11" x14ac:dyDescent="0.25">
      <c r="A149" s="25"/>
      <c r="B149" s="25"/>
      <c r="C149" s="25"/>
      <c r="D149" s="25"/>
      <c r="E149" s="25"/>
      <c r="F149" s="26"/>
      <c r="G149" s="25"/>
      <c r="H149" s="25"/>
      <c r="I149" s="25"/>
      <c r="J149" s="25"/>
      <c r="K149" s="25"/>
    </row>
    <row r="150" spans="1:11" x14ac:dyDescent="0.25">
      <c r="A150" s="25"/>
      <c r="B150" s="25"/>
      <c r="C150" s="25"/>
      <c r="D150" s="25"/>
      <c r="E150" s="25"/>
      <c r="F150" s="26"/>
      <c r="G150" s="25"/>
      <c r="H150" s="25"/>
      <c r="I150" s="25"/>
      <c r="J150" s="25"/>
      <c r="K150" s="25"/>
    </row>
    <row r="151" spans="1:11" x14ac:dyDescent="0.25">
      <c r="A151" s="25"/>
      <c r="B151" s="25"/>
      <c r="C151" s="25"/>
      <c r="D151" s="25"/>
      <c r="E151" s="25"/>
      <c r="F151" s="26"/>
      <c r="G151" s="25"/>
      <c r="H151" s="25"/>
      <c r="I151" s="25"/>
      <c r="J151" s="25"/>
      <c r="K151" s="25"/>
    </row>
    <row r="152" spans="1:11" x14ac:dyDescent="0.25">
      <c r="A152" s="25"/>
      <c r="B152" s="25"/>
      <c r="C152" s="25"/>
      <c r="D152" s="25"/>
      <c r="E152" s="25"/>
      <c r="F152" s="26"/>
      <c r="G152" s="25"/>
      <c r="H152" s="25"/>
      <c r="I152" s="25"/>
      <c r="J152" s="25"/>
      <c r="K152" s="25"/>
    </row>
  </sheetData>
  <autoFilter ref="A6:K99">
    <sortState ref="A7:K99">
      <sortCondition ref="B6"/>
    </sortState>
  </autoFilter>
  <mergeCells count="1">
    <mergeCell ref="A5:K5"/>
  </mergeCells>
  <pageMargins left="0" right="0" top="0" bottom="0" header="0.3" footer="0.3"/>
  <pageSetup paperSize="5" scale="7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Ohio Housing Finance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Craig, Kelan</cp:lastModifiedBy>
  <cp:lastPrinted>2016-02-24T11:15:24Z</cp:lastPrinted>
  <dcterms:created xsi:type="dcterms:W3CDTF">2016-02-24T10:53:52Z</dcterms:created>
  <dcterms:modified xsi:type="dcterms:W3CDTF">2016-06-09T17:41:45Z</dcterms:modified>
</cp:coreProperties>
</file>