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Programs\HDAP\2023\BGF\Posting\"/>
    </mc:Choice>
  </mc:AlternateContent>
  <xr:revisionPtr revIDLastSave="0" documentId="13_ncr:1_{18061E75-A27E-45F3-A12B-822DA7AEE691}" xr6:coauthVersionLast="47" xr6:coauthVersionMax="47" xr10:uidLastSave="{00000000-0000-0000-0000-000000000000}"/>
  <bookViews>
    <workbookView xWindow="-96" yWindow="-96" windowWidth="18192" windowHeight="11592" xr2:uid="{00000000-000D-0000-FFFF-FFFF00000000}"/>
  </bookViews>
  <sheets>
    <sheet name="All Projects" sheetId="1" r:id="rId1"/>
    <sheet name="Sheet2" sheetId="3" r:id="rId2"/>
  </sheets>
  <definedNames>
    <definedName name="_xlnm._FilterDatabase" localSheetId="0" hidden="1">'All Projects'!$B$15:$O$46</definedName>
    <definedName name="_xlnm._FilterDatabase" localSheetId="1" hidden="1">Sheet2!$K$1:$O$27</definedName>
    <definedName name="_xlnm.Print_Area" localSheetId="0">'All Projects'!$B$1:$O$52</definedName>
    <definedName name="_xlnm.Print_Titles" localSheetId="0">'All Projects'!$1:$15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I19" i="3"/>
  <c r="G19" i="3"/>
  <c r="N48" i="1"/>
  <c r="O48" i="1" l="1"/>
  <c r="M48" i="1"/>
  <c r="L48" i="1"/>
  <c r="J48" i="1"/>
</calcChain>
</file>

<file path=xl/sharedStrings.xml><?xml version="1.0" encoding="utf-8"?>
<sst xmlns="http://schemas.openxmlformats.org/spreadsheetml/2006/main" count="361" uniqueCount="152">
  <si>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</si>
  <si>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</si>
  <si>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</si>
  <si>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</si>
  <si>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</si>
  <si>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</si>
  <si>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</si>
  <si>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Construction Type</t>
  </si>
  <si>
    <t>Population Served</t>
  </si>
  <si>
    <t>Total Units</t>
  </si>
  <si>
    <t>Lead Developer</t>
  </si>
  <si>
    <t>Total Development Costs</t>
  </si>
  <si>
    <t>Click here</t>
  </si>
  <si>
    <t>New Construction</t>
  </si>
  <si>
    <t>Families</t>
  </si>
  <si>
    <t>Cleveland</t>
  </si>
  <si>
    <t>Cuyahoga</t>
  </si>
  <si>
    <t>Rehabilitation</t>
  </si>
  <si>
    <t>Toledo</t>
  </si>
  <si>
    <t>Lucas</t>
  </si>
  <si>
    <t>Seniors</t>
  </si>
  <si>
    <t>National Church Residences</t>
  </si>
  <si>
    <t>Adaptive Reuse</t>
  </si>
  <si>
    <t>Franklin</t>
  </si>
  <si>
    <t>Columbus</t>
  </si>
  <si>
    <t>Lorain</t>
  </si>
  <si>
    <t>Hamilton</t>
  </si>
  <si>
    <t>NRP Holdings LLC</t>
  </si>
  <si>
    <t>Lancaster</t>
  </si>
  <si>
    <t>Fairfield</t>
  </si>
  <si>
    <t xml:space="preserve">Cincinnati </t>
  </si>
  <si>
    <t>Dayton</t>
  </si>
  <si>
    <t>Montgomery</t>
  </si>
  <si>
    <t>Model Property Development, LLC</t>
  </si>
  <si>
    <t>Beechwood</t>
  </si>
  <si>
    <t>Great Southern Apartments</t>
  </si>
  <si>
    <t xml:space="preserve">Terri Manor </t>
  </si>
  <si>
    <t>Thurgood Marshall Senior Apartments</t>
  </si>
  <si>
    <t>West Elm Apartments</t>
  </si>
  <si>
    <t>Warren</t>
  </si>
  <si>
    <t>Wauseon</t>
  </si>
  <si>
    <t>Fulton</t>
  </si>
  <si>
    <t>Funding Pool</t>
  </si>
  <si>
    <t>Beacon Communities Services LLC</t>
  </si>
  <si>
    <t>Cincinnati Metropolitan Housing Authority</t>
  </si>
  <si>
    <t>LDG Multifamily, LLC</t>
  </si>
  <si>
    <t>Sieber Construction, Inc.</t>
  </si>
  <si>
    <t>PK Development Group, LLC</t>
  </si>
  <si>
    <t>2023 4% LIHTC with Bond Gap Financing (BGF) Proposal Applications</t>
  </si>
  <si>
    <t>23-0238</t>
  </si>
  <si>
    <t>Alum Creek Homes</t>
  </si>
  <si>
    <t>23-0235</t>
  </si>
  <si>
    <t>Artem on Gay</t>
  </si>
  <si>
    <t>23-0237</t>
  </si>
  <si>
    <t>Barthman Family Homes</t>
  </si>
  <si>
    <t>23-0239</t>
  </si>
  <si>
    <t>Center City Senior Apartments</t>
  </si>
  <si>
    <t>23-0236</t>
  </si>
  <si>
    <t>Empire Senior Housing</t>
  </si>
  <si>
    <t>23-0229</t>
  </si>
  <si>
    <t>Lincoln and Gilbert Family II</t>
  </si>
  <si>
    <t>23-0233</t>
  </si>
  <si>
    <t>Peyton Crossing</t>
  </si>
  <si>
    <t>23-0234</t>
  </si>
  <si>
    <t>23-0255</t>
  </si>
  <si>
    <t>Blue Heron Brookside Preservation</t>
  </si>
  <si>
    <t>23-0243</t>
  </si>
  <si>
    <t>Brentnell Pointe</t>
  </si>
  <si>
    <t>23-0242</t>
  </si>
  <si>
    <t>Colony Woods</t>
  </si>
  <si>
    <t>23-0260</t>
  </si>
  <si>
    <t>Emerald Place</t>
  </si>
  <si>
    <t>23-0253</t>
  </si>
  <si>
    <t>Foster Senior Lofts</t>
  </si>
  <si>
    <t>23-0258</t>
  </si>
  <si>
    <t>23-0254</t>
  </si>
  <si>
    <t>Hamilton Quarter Senior Housing</t>
  </si>
  <si>
    <t>23-0249</t>
  </si>
  <si>
    <t>Hilltop Senior Village I</t>
  </si>
  <si>
    <t>23-0252</t>
  </si>
  <si>
    <t xml:space="preserve">Hunters Hill </t>
  </si>
  <si>
    <t>23-0227</t>
  </si>
  <si>
    <t>Innovation Square Phase 2</t>
  </si>
  <si>
    <t>23-0256</t>
  </si>
  <si>
    <t>23-0263</t>
  </si>
  <si>
    <t>Palmer Gardens</t>
  </si>
  <si>
    <t>23-0250</t>
  </si>
  <si>
    <t>PC Plumly Townhomes</t>
  </si>
  <si>
    <t>23-0248</t>
  </si>
  <si>
    <t>PC St. Clairsville Courtyard</t>
  </si>
  <si>
    <t>23-0247</t>
  </si>
  <si>
    <t>Sells Greene</t>
  </si>
  <si>
    <t>23-0240</t>
  </si>
  <si>
    <t>Summit Gardens Apartments</t>
  </si>
  <si>
    <t>23-0244</t>
  </si>
  <si>
    <t>Terrace Gardens</t>
  </si>
  <si>
    <t>23-0251</t>
  </si>
  <si>
    <t>23-0257</t>
  </si>
  <si>
    <t>23-0246</t>
  </si>
  <si>
    <t>West Fork</t>
  </si>
  <si>
    <t>23-0241</t>
  </si>
  <si>
    <t>Lofts at 40 Long</t>
  </si>
  <si>
    <t>23-0265</t>
  </si>
  <si>
    <t>New Affordability in a PJ</t>
  </si>
  <si>
    <t>Finance Fund</t>
  </si>
  <si>
    <t xml:space="preserve">Cleveland </t>
  </si>
  <si>
    <t xml:space="preserve">Pennrose, LLC </t>
  </si>
  <si>
    <t>Community Development for All People</t>
  </si>
  <si>
    <t>Lucas Metropolitan Housing</t>
  </si>
  <si>
    <t>Buckeye Lake &amp; Pataskala</t>
  </si>
  <si>
    <t>Licking</t>
  </si>
  <si>
    <t>Preserved Affordability Outside a PJ</t>
  </si>
  <si>
    <t>LEADS</t>
  </si>
  <si>
    <t xml:space="preserve">Woda Cooper Development, Inc. </t>
  </si>
  <si>
    <t>Lebanon</t>
  </si>
  <si>
    <t xml:space="preserve">Lancaster </t>
  </si>
  <si>
    <t>New Affordability Outside a PJ</t>
  </si>
  <si>
    <t>Elyria</t>
  </si>
  <si>
    <t>Pivotal Development LLC</t>
  </si>
  <si>
    <t>Stock Development Co., LLC</t>
  </si>
  <si>
    <t>Preserved Affordability in a PJ</t>
  </si>
  <si>
    <t xml:space="preserve">Fairfield Homes, Inc </t>
  </si>
  <si>
    <t xml:space="preserve">Fairfax Renaissance Development Corporation	</t>
  </si>
  <si>
    <t>Redwood Housing Services, LLC</t>
  </si>
  <si>
    <t>EREG Housing Preservation LLC</t>
  </si>
  <si>
    <t>Barnesville</t>
  </si>
  <si>
    <t>Belmont</t>
  </si>
  <si>
    <t xml:space="preserve">Provident Management, Inc. </t>
  </si>
  <si>
    <t xml:space="preserve">St. Clairsville </t>
  </si>
  <si>
    <t>Portage</t>
  </si>
  <si>
    <t>Kent</t>
  </si>
  <si>
    <t>Bobeck Funding II, LLC</t>
  </si>
  <si>
    <t>Newark</t>
  </si>
  <si>
    <t>The Finch Group dba TFG Housing Resources</t>
  </si>
  <si>
    <t>Preservation of Affordable Housing, LLC</t>
  </si>
  <si>
    <t xml:space="preserve">Columbus </t>
  </si>
  <si>
    <t>Kittle Property Group, Inc.</t>
  </si>
  <si>
    <t>Connect Realty, LLC</t>
  </si>
  <si>
    <t>Oregon Plaza</t>
  </si>
  <si>
    <t>HDL Requested</t>
  </si>
  <si>
    <t>Estimated Annual 4% LIHTC Generated</t>
  </si>
  <si>
    <t>* The above chart indicates 4% LIHTC with BGF applications received by OHFA for review in accordance with the 2023 4% LIHTC with BGF Guidelines. Information contained herein was provided by the respective development team and does not signify that an application has secured a reservation of Housing Development Assistance Program (HDAP). OHFA will conduct a Preliminary Threshold and Underwriting Review and scoring review prior to publishing HDAP reservations.</t>
  </si>
  <si>
    <t>General Occupancy Applications</t>
  </si>
  <si>
    <t>Senior Applications</t>
  </si>
  <si>
    <t>Total Applications</t>
  </si>
  <si>
    <t>Total Projects</t>
  </si>
  <si>
    <t>Rehab</t>
  </si>
  <si>
    <t>Other</t>
  </si>
  <si>
    <t>23-0259</t>
  </si>
  <si>
    <t>Buckeye Community Hope Foundation</t>
  </si>
  <si>
    <t>The Reserve at Maryland</t>
  </si>
  <si>
    <r>
      <rPr>
        <u/>
        <sz val="11"/>
        <color theme="0"/>
        <rFont val="Arial"/>
        <family val="2"/>
      </rPr>
      <t>HDAP Request</t>
    </r>
    <r>
      <rPr>
        <sz val="11"/>
        <color theme="0"/>
        <rFont val="Arial"/>
        <family val="2"/>
      </rPr>
      <t>: 
OHTF, HOME, and/or NHTF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</si>
</sst>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u/>
      <sz val="11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gradientFill>
        <stop position="0">
          <color rgb="FFA8DCDC"/>
        </stop>
        <stop position="1">
          <color rgb="FFA8DCDC"/>
        </stop>
      </gradientFill>
    </fill>
    <fill>
      <patternFill patternType="solid">
        <fgColor rgb="FF005186"/>
        <bgColor indexed="64"/>
      </pattern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3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8" fillId="0" borderId="3" xfId="1" applyFont="1" applyBorder="1" applyAlignment="1" applyProtection="1">
      <alignment horizontal="left" vertical="center" indent="1"/>
      <protection locked="0"/>
    </xf>
    <xf numFmtId="3" fontId="1" fillId="0" borderId="3" xfId="0" applyNumberFormat="1" applyFont="1" applyBorder="1" applyAlignment="1" applyProtection="1">
      <alignment horizontal="left" vertical="center" indent="1"/>
      <protection locked="0"/>
    </xf>
    <xf numFmtId="164" fontId="1" fillId="0" borderId="3" xfId="0" applyNumberFormat="1" applyFont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8" fillId="2" borderId="0" xfId="1" applyFont="1" applyFill="1" applyBorder="1" applyAlignment="1" applyProtection="1">
      <alignment horizontal="left" vertical="center" indent="1"/>
      <protection locked="0"/>
    </xf>
    <xf numFmtId="3" fontId="1" fillId="2" borderId="0" xfId="0" applyNumberFormat="1" applyFont="1" applyFill="1" applyAlignment="1" applyProtection="1">
      <alignment horizontal="left" vertical="center" indent="1"/>
      <protection locked="0"/>
    </xf>
    <xf numFmtId="164" fontId="1" fillId="2" borderId="0" xfId="0" applyNumberFormat="1" applyFont="1" applyFill="1" applyAlignment="1" applyProtection="1">
      <alignment horizontal="left" vertical="center" indent="1"/>
      <protection locked="0"/>
    </xf>
    <xf numFmtId="0" fontId="1" fillId="2" borderId="0" xfId="0" applyFont="1" applyFill="1" applyProtection="1">
      <protection locked="0"/>
    </xf>
    <xf numFmtId="3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" fillId="7" borderId="3" xfId="0" applyNumberFormat="1" applyFont="1" applyFill="1" applyBorder="1" applyAlignment="1" applyProtection="1">
      <alignment horizontal="left" vertical="center" indent="1"/>
      <protection locked="0"/>
    </xf>
    <xf numFmtId="164" fontId="1" fillId="6" borderId="3" xfId="0" applyNumberFormat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6" fillId="5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8" borderId="4" xfId="0" applyFont="1" applyFill="1" applyBorder="1" applyAlignment="1">
      <alignment horizontal="left" vertical="center" indent="1"/>
    </xf>
    <xf numFmtId="0" fontId="1" fillId="8" borderId="8" xfId="0" applyFont="1" applyFill="1" applyBorder="1" applyAlignment="1">
      <alignment horizontal="left" vertical="center" indent="1"/>
    </xf>
    <xf numFmtId="0" fontId="1" fillId="8" borderId="2" xfId="0" applyFont="1" applyFill="1" applyBorder="1" applyAlignment="1">
      <alignment horizontal="left" vertical="center" indent="1"/>
    </xf>
    <xf numFmtId="0" fontId="1" fillId="8" borderId="10" xfId="0" applyFont="1" applyFill="1" applyBorder="1" applyAlignment="1">
      <alignment horizontal="left" vertical="center" indent="1"/>
    </xf>
    <xf numFmtId="0" fontId="11" fillId="8" borderId="1" xfId="0" applyFont="1" applyFill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8" borderId="5" xfId="0" applyFont="1" applyFill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8" borderId="1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1">
    <dxf>
      <fill>
        <patternFill>
          <bgColor rgb="FFDEF2F1"/>
        </patternFill>
      </fill>
    </dxf>
    <dxf>
      <fill>
        <patternFill>
          <bgColor rgb="FFDEF2F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family val="2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protection locked="0" hidden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51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Proposal Applications by Funding Pool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Sheet2!$B$1</c:f>
              <c:strCache>
                <c:ptCount val="1"/>
                <c:pt idx="0">
                  <c:v>General Occupancy Applications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D-45EF-9B81-11E0D992F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2D-45EF-9B81-11E0D992F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2D-45EF-9B81-11E0D992F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D-45EF-9B81-11E0D992F51E}"/>
              </c:ext>
            </c:extLst>
          </c:dPt>
          <c:cat>
            <c:strRef>
              <c:f>Sheet2!$A$2:$A$5</c:f>
              <c:strCache>
                <c:ptCount val="4"/>
                <c:pt idx="0">
                  <c:v>New Affordability in a PJ</c:v>
                </c:pt>
                <c:pt idx="1">
                  <c:v>New Affordability Outside a PJ</c:v>
                </c:pt>
                <c:pt idx="2">
                  <c:v>Preserved Affordability in a PJ</c:v>
                </c:pt>
                <c:pt idx="3">
                  <c:v>Preserved Affordability Outside a PJ</c:v>
                </c:pt>
              </c:strCache>
            </c:strRef>
          </c:cat>
          <c:val>
            <c:numRef>
              <c:f>Sheet2!$B$2:$B$5</c:f>
              <c:numCache>
                <c:formatCode>General</c:formatCode>
                <c:ptCount val="4"/>
                <c:pt idx="0">
                  <c:v>10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7-43CC-BC99-AD35A348CA9D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Senior Applications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2D-45EF-9B81-11E0D992F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2D-45EF-9B81-11E0D992F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2D-45EF-9B81-11E0D992F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2D-45EF-9B81-11E0D992F51E}"/>
              </c:ext>
            </c:extLst>
          </c:dPt>
          <c:cat>
            <c:strRef>
              <c:f>Sheet2!$A$2:$A$5</c:f>
              <c:strCache>
                <c:ptCount val="4"/>
                <c:pt idx="0">
                  <c:v>New Affordability in a PJ</c:v>
                </c:pt>
                <c:pt idx="1">
                  <c:v>New Affordability Outside a PJ</c:v>
                </c:pt>
                <c:pt idx="2">
                  <c:v>Preserved Affordability in a PJ</c:v>
                </c:pt>
                <c:pt idx="3">
                  <c:v>Preserved Affordability Outside a PJ</c:v>
                </c:pt>
              </c:strCache>
            </c:strRef>
          </c:cat>
          <c:val>
            <c:numRef>
              <c:f>Sheet2!$C$2:$C$5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7-43CC-BC99-AD35A348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Sheet2!$I$15</c:f>
              <c:strCache>
                <c:ptCount val="1"/>
                <c:pt idx="0">
                  <c:v>Total Applications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13-42C5-AB75-6252B4A2E6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3-42C5-AB75-6252B4A2E6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13-42C5-AB75-6252B4A2E6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13-42C5-AB75-6252B4A2E600}"/>
              </c:ext>
            </c:extLst>
          </c:dPt>
          <c:cat>
            <c:strRef>
              <c:f>Sheet2!$F$16:$F$19</c:f>
              <c:strCache>
                <c:ptCount val="4"/>
                <c:pt idx="0">
                  <c:v>Franklin</c:v>
                </c:pt>
                <c:pt idx="1">
                  <c:v>Fairfield</c:v>
                </c:pt>
                <c:pt idx="2">
                  <c:v>Hamilton</c:v>
                </c:pt>
                <c:pt idx="3">
                  <c:v>Other</c:v>
                </c:pt>
              </c:strCache>
            </c:strRef>
          </c:cat>
          <c:val>
            <c:numRef>
              <c:f>Sheet2!$I$16:$I$19</c:f>
              <c:numCache>
                <c:formatCode>General</c:formatCode>
                <c:ptCount val="4"/>
                <c:pt idx="0">
                  <c:v>11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0-465C-B09B-7B23B79CE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13453</xdr:rowOff>
    </xdr:from>
    <xdr:to>
      <xdr:col>3</xdr:col>
      <xdr:colOff>216539</xdr:colOff>
      <xdr:row>5</xdr:row>
      <xdr:rowOff>70192</xdr:rowOff>
    </xdr:to>
    <xdr:pic>
      <xdr:nvPicPr>
        <xdr:cNvPr id="8" name="Picture 7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F90753C9-B754-4281-BC2D-3B573CC9D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2" t="4230" r="44968" b="83965"/>
        <a:stretch/>
      </xdr:blipFill>
      <xdr:spPr bwMode="auto">
        <a:xfrm>
          <a:off x="121024" y="13453"/>
          <a:ext cx="3506585" cy="10204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49530</xdr:rowOff>
    </xdr:from>
    <xdr:to>
      <xdr:col>3</xdr:col>
      <xdr:colOff>792480</xdr:colOff>
      <xdr:row>24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265F67-001B-8701-0EF6-50138E919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281940</xdr:colOff>
      <xdr:row>12</xdr:row>
      <xdr:rowOff>102870</xdr:rowOff>
    </xdr:from>
    <xdr:to>
      <xdr:col>10</xdr:col>
      <xdr:colOff>7620</xdr:colOff>
      <xdr:row>26</xdr:row>
      <xdr:rowOff>41910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AEEE09-77B2-056D-8A70-C1A9D092B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5:O46" totalsRowShown="0" headerRowDxfId="20" dataDxfId="18" headerRowBorderDxfId="19" tableBorderDxfId="17" totalsRowBorderDxfId="16">
  <autoFilter ref="B15:O46" xr:uid="{00000000-0009-0000-0100-000001000000}"/>
  <sortState xmlns:xlrd2="http://schemas.microsoft.com/office/spreadsheetml/2017/richdata2" ref="B16:O46">
    <sortCondition ref="G16:G46"/>
    <sortCondition ref="C16:C46"/>
  </sortState>
  <tableColumns count="14">
    <tableColumn id="1" xr3:uid="{00000000-0010-0000-0000-000001000000}" name="OHFA Tracking Number" dataDxfId="15"/>
    <tableColumn id="2" xr3:uid="{00000000-0010-0000-0000-000002000000}" name="Project Name" dataDxfId="4"/>
    <tableColumn id="3" xr3:uid="{00000000-0010-0000-0000-000003000000}" name="Link to Proposal Summary" dataDxfId="2" dataCellStyle="Hyperlink"/>
    <tableColumn id="4" xr3:uid="{00000000-0010-0000-0000-000004000000}" name="City" dataDxfId="3"/>
    <tableColumn id="5" xr3:uid="{00000000-0010-0000-0000-000005000000}" name="County" dataDxfId="14"/>
    <tableColumn id="15" xr3:uid="{00000000-0010-0000-0000-00000F000000}" name="Funding Pool" dataDxfId="13"/>
    <tableColumn id="6" xr3:uid="{00000000-0010-0000-0000-000006000000}" name="Construction Type" dataDxfId="12"/>
    <tableColumn id="7" xr3:uid="{00000000-0010-0000-0000-000007000000}" name="Population Served" dataDxfId="11"/>
    <tableColumn id="8" xr3:uid="{00000000-0010-0000-0000-000008000000}" name="Total Units" dataDxfId="10"/>
    <tableColumn id="9" xr3:uid="{00000000-0010-0000-0000-000009000000}" name="Lead Developer" dataDxfId="9"/>
    <tableColumn id="10" xr3:uid="{00000000-0010-0000-0000-00000A000000}" name="Total Development Costs" dataDxfId="8"/>
    <tableColumn id="11" xr3:uid="{00000000-0010-0000-0000-00000B000000}" name="Estimated Annual 4% LIHTC Generated" dataDxfId="7"/>
    <tableColumn id="18" xr3:uid="{00000000-0010-0000-0000-000012000000}" name="HDAP Request: _x000a_OHTF, HOME, and/or NHTF" dataDxfId="6"/>
    <tableColumn id="12" xr3:uid="{00000000-0010-0000-0000-00000C000000}" name="HDL Requested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proposals/2023/NewAffordabilityWithin/OregonPlaza.pdf" TargetMode="External"/><Relationship Id="rId18" Type="http://schemas.openxmlformats.org/officeDocument/2006/relationships/hyperlink" Target="https://ohiohome.org/ppd/proposals/2023/NewAffordabilityOutside/EmeraldPlace.pdf" TargetMode="External"/><Relationship Id="rId26" Type="http://schemas.openxmlformats.org/officeDocument/2006/relationships/hyperlink" Target="https://ohiohome.org/ppd/proposals/2023/PreservedAffordabilityOutside/HuntersHill.pdf" TargetMode="External"/><Relationship Id="rId3" Type="http://schemas.openxmlformats.org/officeDocument/2006/relationships/hyperlink" Target="https://ohiohome.org/ppd/proposals/2023/NewAffordabilityWithin/BarthmanFamilyHomes.pdf" TargetMode="External"/><Relationship Id="rId21" Type="http://schemas.openxmlformats.org/officeDocument/2006/relationships/hyperlink" Target="https://ohiohome.org/ppd/proposals/2023/PreservedAffordabilityWithin/HilltopSeniorVillage.pdf" TargetMode="External"/><Relationship Id="rId34" Type="http://schemas.openxmlformats.org/officeDocument/2006/relationships/table" Target="../tables/table1.xml"/><Relationship Id="rId7" Type="http://schemas.openxmlformats.org/officeDocument/2006/relationships/hyperlink" Target="https://ohiohome.org/ppd/proposals/2023/NewAffordabilityWithin/FosterSeniorLofts.pdf" TargetMode="External"/><Relationship Id="rId12" Type="http://schemas.openxmlformats.org/officeDocument/2006/relationships/hyperlink" Target="https://ohiohome.org/ppd/proposals/2023/NewAffordabilityWithin/LoftsAt40Long.pdf" TargetMode="External"/><Relationship Id="rId17" Type="http://schemas.openxmlformats.org/officeDocument/2006/relationships/hyperlink" Target="https://ohiohome.org/ppd/proposals/2023/NewAffordabilityWithin/WestFork.pdf" TargetMode="External"/><Relationship Id="rId25" Type="http://schemas.openxmlformats.org/officeDocument/2006/relationships/hyperlink" Target="https://ohiohome.org/ppd/proposals/2023/PreservedAffordabilityOutside/ColonyWoods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ohiohome.org/ppd/proposals/2023/NewAffordabilityWithin/ArtemOnGay.pdf" TargetMode="External"/><Relationship Id="rId16" Type="http://schemas.openxmlformats.org/officeDocument/2006/relationships/hyperlink" Target="https://ohiohome.org/ppd/proposals/2023/NewAffordabilityWithin/ThurgoodMarshallSeniorApartments.pdf" TargetMode="External"/><Relationship Id="rId20" Type="http://schemas.openxmlformats.org/officeDocument/2006/relationships/hyperlink" Target="https://ohiohome.org/ppd/proposals/2023/PreservedAffordabilityWithin/Beechwood.pdf" TargetMode="External"/><Relationship Id="rId29" Type="http://schemas.openxmlformats.org/officeDocument/2006/relationships/hyperlink" Target="https://ohiohome.org/ppd/proposals/2023/PreservedAffordabilityOutside/SummitGardensApartments.pdf" TargetMode="External"/><Relationship Id="rId1" Type="http://schemas.openxmlformats.org/officeDocument/2006/relationships/hyperlink" Target="https://ohiohome.org/ppd/proposals/2023/NewAffordabilityWithin/AlumCreek.pdf" TargetMode="External"/><Relationship Id="rId6" Type="http://schemas.openxmlformats.org/officeDocument/2006/relationships/hyperlink" Target="https://ohiohome.org/ppd/proposals/2023/NewAffordabilityWithin/EmpireSeniorHousing.pdf" TargetMode="External"/><Relationship Id="rId11" Type="http://schemas.openxmlformats.org/officeDocument/2006/relationships/hyperlink" Target="https://ohiohome.org/ppd/proposals/2023/NewAffordabilityWithin/Lincoln-GilbertFamilyII.pdf" TargetMode="External"/><Relationship Id="rId24" Type="http://schemas.openxmlformats.org/officeDocument/2006/relationships/hyperlink" Target="https://ohiohome.org/ppd/proposals/2023/PreservedAffordabilityOutside/BlueHeronBrooksidePreservation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ohiohome.org/ppd/proposals/2023/NewAffordabilityWithin/CentreCitySeniorApartments.pdf" TargetMode="External"/><Relationship Id="rId15" Type="http://schemas.openxmlformats.org/officeDocument/2006/relationships/hyperlink" Target="https://ohiohome.org/ppd/proposals/2023/NewAffordabilityWithin/TheReserveAtMaryland.pdf" TargetMode="External"/><Relationship Id="rId23" Type="http://schemas.openxmlformats.org/officeDocument/2006/relationships/hyperlink" Target="https://ohiohome.org/ppd/proposals/2023/PreservedAffordabilityWithin/TerriManor.pdf" TargetMode="External"/><Relationship Id="rId28" Type="http://schemas.openxmlformats.org/officeDocument/2006/relationships/hyperlink" Target="https://ohiohome.org/ppd/proposals/2023/PreservedAffordabilityOutside/PC-StClairsvilleCourtyard.pdf" TargetMode="External"/><Relationship Id="rId10" Type="http://schemas.openxmlformats.org/officeDocument/2006/relationships/hyperlink" Target="https://ohiohome.org/ppd/proposals/2023/NewAffordabilityWithin/InnovationSquare.pdf" TargetMode="External"/><Relationship Id="rId19" Type="http://schemas.openxmlformats.org/officeDocument/2006/relationships/hyperlink" Target="https://ohiohome.org/ppd/proposals/2023/NewAffordabilityOutside/SellsGreene.pdf" TargetMode="External"/><Relationship Id="rId31" Type="http://schemas.openxmlformats.org/officeDocument/2006/relationships/hyperlink" Target="https://ohiohome.org/ppd/proposals/2023/PreservedAffordabilityOutside/WestElmApartments.pdf" TargetMode="External"/><Relationship Id="rId4" Type="http://schemas.openxmlformats.org/officeDocument/2006/relationships/hyperlink" Target="https://ohiohome.org/ppd/proposals/2023/NewAffordabilityWithin/BrentnellPointe.pdf" TargetMode="External"/><Relationship Id="rId9" Type="http://schemas.openxmlformats.org/officeDocument/2006/relationships/hyperlink" Target="https://ohiohome.org/ppd/proposals/2023/NewAffordabilityWithin/HamiltonQuarterSeniorHousing.pdf" TargetMode="External"/><Relationship Id="rId14" Type="http://schemas.openxmlformats.org/officeDocument/2006/relationships/hyperlink" Target="https://ohiohome.org/ppd/proposals/2023/NewAffordabilityWithin/PeytonCrossing.pdf" TargetMode="External"/><Relationship Id="rId22" Type="http://schemas.openxmlformats.org/officeDocument/2006/relationships/hyperlink" Target="https://ohiohome.org/ppd/proposals/2023/PreservedAffordabilityWithin/PalmerGardens.pdf" TargetMode="External"/><Relationship Id="rId27" Type="http://schemas.openxmlformats.org/officeDocument/2006/relationships/hyperlink" Target="https://ohiohome.org/ppd/proposals/2023/PreservedAffordabilityOutside/PC-PlumlyTownhomes.pdf" TargetMode="External"/><Relationship Id="rId30" Type="http://schemas.openxmlformats.org/officeDocument/2006/relationships/hyperlink" Target="https://ohiohome.org/ppd/proposals/2023/PreservedAffordabilityOutside/TerraceGardens.pdf" TargetMode="External"/><Relationship Id="rId8" Type="http://schemas.openxmlformats.org/officeDocument/2006/relationships/hyperlink" Target="https://ohiohome.org/ppd/proposals/2023/NewAffordabilityWithin/GreatSouther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tabSelected="1" zoomScale="85" zoomScaleNormal="85" zoomScaleSheetLayoutView="100" workbookViewId="0">
      <selection activeCell="A54" sqref="A54:XFD88"/>
    </sheetView>
  </sheetViews>
  <sheetFormatPr defaultColWidth="0" defaultRowHeight="15" customHeight="1" zeroHeight="1" x14ac:dyDescent="0.45"/>
  <cols>
    <col min="1" max="1" width="1.68359375" style="6" customWidth="1"/>
    <col min="2" max="2" width="10.3125" style="6" customWidth="1"/>
    <col min="3" max="3" width="35.05078125" style="6" bestFit="1" customWidth="1"/>
    <col min="4" max="4" width="12.89453125" style="6" customWidth="1"/>
    <col min="5" max="6" width="13.7890625" style="6" customWidth="1"/>
    <col min="7" max="7" width="33" style="6" bestFit="1" customWidth="1"/>
    <col min="8" max="8" width="21.41796875" style="6" customWidth="1"/>
    <col min="9" max="9" width="18.1015625" style="6" customWidth="1"/>
    <col min="10" max="10" width="8" style="7" customWidth="1"/>
    <col min="11" max="11" width="45.1015625" style="6" bestFit="1" customWidth="1"/>
    <col min="12" max="12" width="16.7890625" style="6" customWidth="1"/>
    <col min="13" max="13" width="15.68359375" style="6" customWidth="1"/>
    <col min="14" max="14" width="15.41796875" style="6" customWidth="1"/>
    <col min="15" max="15" width="15.68359375" style="6" customWidth="1"/>
    <col min="16" max="16" width="1.68359375" style="1" customWidth="1"/>
    <col min="17" max="20" width="0" style="6" hidden="1" customWidth="1"/>
    <col min="21" max="21" width="0" style="6" hidden="1"/>
    <col min="22" max="16384" width="9.1015625" style="6" hidden="1"/>
  </cols>
  <sheetData>
    <row r="1" spans="1:15" ht="15" customHeight="1" x14ac:dyDescent="0.4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</row>
    <row r="2" spans="1:15" ht="15" customHeight="1" x14ac:dyDescent="0.45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</row>
    <row r="3" spans="1:15" ht="15" customHeight="1" x14ac:dyDescent="0.45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</row>
    <row r="4" spans="1:15" ht="15" customHeight="1" x14ac:dyDescent="0.45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</row>
    <row r="5" spans="1:15" ht="15" customHeight="1" x14ac:dyDescent="0.45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1"/>
      <c r="N5" s="1"/>
      <c r="O5" s="1"/>
    </row>
    <row r="6" spans="1:15" ht="15" customHeight="1" x14ac:dyDescent="0.45">
      <c r="A6" s="1"/>
      <c r="B6" s="1"/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</row>
    <row r="7" spans="1:15" ht="15" customHeight="1" x14ac:dyDescent="0.45">
      <c r="A7" s="1"/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</row>
    <row r="8" spans="1:15" s="1" customFormat="1" ht="15" customHeight="1" x14ac:dyDescent="0.45">
      <c r="B8" s="44" t="s">
        <v>48</v>
      </c>
      <c r="C8" s="44"/>
      <c r="D8" s="44"/>
      <c r="E8" s="44"/>
      <c r="F8" s="44"/>
      <c r="G8" s="44"/>
      <c r="J8" s="2"/>
    </row>
    <row r="9" spans="1:15" s="1" customFormat="1" ht="4.95" customHeight="1" x14ac:dyDescent="0.45">
      <c r="B9" s="3"/>
      <c r="C9" s="3"/>
      <c r="D9" s="3"/>
      <c r="E9" s="3"/>
      <c r="F9" s="3"/>
      <c r="G9" s="3"/>
      <c r="J9" s="2"/>
    </row>
    <row r="10" spans="1:15" s="1" customFormat="1" ht="15" customHeight="1" x14ac:dyDescent="0.45">
      <c r="B10" s="3"/>
      <c r="C10" s="3"/>
      <c r="D10" s="3"/>
      <c r="E10" s="3"/>
      <c r="F10" s="3"/>
      <c r="G10" s="3"/>
      <c r="J10" s="2"/>
    </row>
    <row r="11" spans="1:15" s="1" customFormat="1" ht="15" customHeight="1" x14ac:dyDescent="0.45">
      <c r="B11" s="46" t="s">
        <v>0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 t="s">
        <v>1</v>
      </c>
      <c r="N11" s="47"/>
      <c r="O11" s="47"/>
    </row>
    <row r="12" spans="1:15" s="1" customFormat="1" ht="1.95" customHeight="1" x14ac:dyDescent="0.45">
      <c r="B12" s="3"/>
      <c r="C12" s="3"/>
      <c r="D12" s="3"/>
      <c r="E12" s="3"/>
      <c r="F12" s="3"/>
      <c r="G12" s="3"/>
      <c r="J12" s="2"/>
    </row>
    <row r="13" spans="1:15" s="1" customFormat="1" ht="4.95" customHeight="1" x14ac:dyDescent="0.4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  <c r="N13" s="49"/>
      <c r="O13" s="49"/>
    </row>
    <row r="14" spans="1:15" s="1" customFormat="1" ht="4.95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5"/>
      <c r="O14" s="5"/>
    </row>
    <row r="15" spans="1:15" s="1" customFormat="1" ht="60" customHeight="1" x14ac:dyDescent="0.45">
      <c r="B15" s="8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42</v>
      </c>
      <c r="H15" s="9" t="s">
        <v>7</v>
      </c>
      <c r="I15" s="9" t="s">
        <v>8</v>
      </c>
      <c r="J15" s="10" t="s">
        <v>9</v>
      </c>
      <c r="K15" s="9" t="s">
        <v>10</v>
      </c>
      <c r="L15" s="9" t="s">
        <v>11</v>
      </c>
      <c r="M15" s="11" t="s">
        <v>140</v>
      </c>
      <c r="N15" s="11" t="s">
        <v>151</v>
      </c>
      <c r="O15" s="11" t="s">
        <v>139</v>
      </c>
    </row>
    <row r="16" spans="1:15" s="1" customFormat="1" ht="15" customHeight="1" x14ac:dyDescent="0.45">
      <c r="B16" s="12" t="s">
        <v>49</v>
      </c>
      <c r="C16" s="13" t="s">
        <v>50</v>
      </c>
      <c r="D16" s="14" t="s">
        <v>12</v>
      </c>
      <c r="E16" s="13" t="s">
        <v>24</v>
      </c>
      <c r="F16" s="13" t="s">
        <v>23</v>
      </c>
      <c r="G16" s="13" t="s">
        <v>103</v>
      </c>
      <c r="H16" s="13" t="s">
        <v>13</v>
      </c>
      <c r="I16" s="13" t="s">
        <v>14</v>
      </c>
      <c r="J16" s="15">
        <v>196</v>
      </c>
      <c r="K16" s="13" t="s">
        <v>27</v>
      </c>
      <c r="L16" s="16">
        <v>55411731</v>
      </c>
      <c r="M16" s="16">
        <v>2571243.6880000001</v>
      </c>
      <c r="N16" s="16">
        <v>3500000</v>
      </c>
      <c r="O16" s="16">
        <v>2500000</v>
      </c>
    </row>
    <row r="17" spans="2:15" s="1" customFormat="1" ht="15" customHeight="1" x14ac:dyDescent="0.45">
      <c r="B17" s="12" t="s">
        <v>51</v>
      </c>
      <c r="C17" s="13" t="s">
        <v>52</v>
      </c>
      <c r="D17" s="14" t="s">
        <v>12</v>
      </c>
      <c r="E17" s="13" t="s">
        <v>24</v>
      </c>
      <c r="F17" s="13" t="s">
        <v>23</v>
      </c>
      <c r="G17" s="13" t="s">
        <v>103</v>
      </c>
      <c r="H17" s="13" t="s">
        <v>13</v>
      </c>
      <c r="I17" s="13" t="s">
        <v>14</v>
      </c>
      <c r="J17" s="15">
        <v>78</v>
      </c>
      <c r="K17" s="13" t="s">
        <v>104</v>
      </c>
      <c r="L17" s="16">
        <v>28100884.655999999</v>
      </c>
      <c r="M17" s="16">
        <v>996632.34623999998</v>
      </c>
      <c r="N17" s="16">
        <v>2339922</v>
      </c>
      <c r="O17" s="16">
        <v>2000000</v>
      </c>
    </row>
    <row r="18" spans="2:15" s="1" customFormat="1" ht="15" customHeight="1" x14ac:dyDescent="0.45">
      <c r="B18" s="12" t="s">
        <v>53</v>
      </c>
      <c r="C18" s="13" t="s">
        <v>54</v>
      </c>
      <c r="D18" s="14" t="s">
        <v>12</v>
      </c>
      <c r="E18" s="13" t="s">
        <v>24</v>
      </c>
      <c r="F18" s="13" t="s">
        <v>23</v>
      </c>
      <c r="G18" s="13" t="s">
        <v>103</v>
      </c>
      <c r="H18" s="13" t="s">
        <v>13</v>
      </c>
      <c r="I18" s="13" t="s">
        <v>14</v>
      </c>
      <c r="J18" s="15">
        <v>208</v>
      </c>
      <c r="K18" s="13" t="s">
        <v>27</v>
      </c>
      <c r="L18" s="16">
        <v>57289646</v>
      </c>
      <c r="M18" s="16">
        <v>2713841.6760000004</v>
      </c>
      <c r="N18" s="16">
        <v>3500000</v>
      </c>
      <c r="O18" s="16">
        <v>2500000</v>
      </c>
    </row>
    <row r="19" spans="2:15" s="1" customFormat="1" ht="15" customHeight="1" x14ac:dyDescent="0.45">
      <c r="B19" s="12" t="s">
        <v>66</v>
      </c>
      <c r="C19" s="13" t="s">
        <v>67</v>
      </c>
      <c r="D19" s="14" t="s">
        <v>12</v>
      </c>
      <c r="E19" s="13" t="s">
        <v>24</v>
      </c>
      <c r="F19" s="13" t="s">
        <v>23</v>
      </c>
      <c r="G19" s="13" t="s">
        <v>103</v>
      </c>
      <c r="H19" s="13" t="s">
        <v>13</v>
      </c>
      <c r="I19" s="13" t="s">
        <v>14</v>
      </c>
      <c r="J19" s="15">
        <v>76</v>
      </c>
      <c r="K19" s="13" t="s">
        <v>113</v>
      </c>
      <c r="L19" s="16">
        <v>28644794</v>
      </c>
      <c r="M19" s="16">
        <v>1314049.3600000001</v>
      </c>
      <c r="N19" s="16">
        <v>2279924</v>
      </c>
      <c r="O19" s="16">
        <v>2500000</v>
      </c>
    </row>
    <row r="20" spans="2:15" s="1" customFormat="1" ht="15" customHeight="1" x14ac:dyDescent="0.45">
      <c r="B20" s="12" t="s">
        <v>55</v>
      </c>
      <c r="C20" s="13" t="s">
        <v>56</v>
      </c>
      <c r="D20" s="14" t="s">
        <v>12</v>
      </c>
      <c r="E20" s="13" t="s">
        <v>31</v>
      </c>
      <c r="F20" s="13" t="s">
        <v>32</v>
      </c>
      <c r="G20" s="13" t="s">
        <v>103</v>
      </c>
      <c r="H20" s="13" t="s">
        <v>22</v>
      </c>
      <c r="I20" s="13" t="s">
        <v>20</v>
      </c>
      <c r="J20" s="15">
        <v>80</v>
      </c>
      <c r="K20" s="13" t="s">
        <v>33</v>
      </c>
      <c r="L20" s="16">
        <v>24490786</v>
      </c>
      <c r="M20" s="16">
        <v>928151.38</v>
      </c>
      <c r="N20" s="16">
        <v>3500000</v>
      </c>
      <c r="O20" s="16">
        <v>2500000</v>
      </c>
    </row>
    <row r="21" spans="2:15" s="1" customFormat="1" ht="15" customHeight="1" x14ac:dyDescent="0.45">
      <c r="B21" s="12" t="s">
        <v>57</v>
      </c>
      <c r="C21" s="13" t="s">
        <v>58</v>
      </c>
      <c r="D21" s="14" t="s">
        <v>12</v>
      </c>
      <c r="E21" s="13" t="s">
        <v>105</v>
      </c>
      <c r="F21" s="13" t="s">
        <v>16</v>
      </c>
      <c r="G21" s="13" t="s">
        <v>103</v>
      </c>
      <c r="H21" s="13" t="s">
        <v>22</v>
      </c>
      <c r="I21" s="13" t="s">
        <v>20</v>
      </c>
      <c r="J21" s="15">
        <v>65</v>
      </c>
      <c r="K21" s="13" t="s">
        <v>43</v>
      </c>
      <c r="L21" s="16">
        <v>29089682</v>
      </c>
      <c r="M21" s="16">
        <v>1394254.392</v>
      </c>
      <c r="N21" s="16">
        <v>1945000</v>
      </c>
      <c r="O21" s="16">
        <v>0</v>
      </c>
    </row>
    <row r="22" spans="2:15" s="1" customFormat="1" ht="15" customHeight="1" x14ac:dyDescent="0.45">
      <c r="B22" s="12" t="s">
        <v>72</v>
      </c>
      <c r="C22" s="13" t="s">
        <v>73</v>
      </c>
      <c r="D22" s="14" t="s">
        <v>12</v>
      </c>
      <c r="E22" s="13" t="s">
        <v>117</v>
      </c>
      <c r="F22" s="13" t="s">
        <v>25</v>
      </c>
      <c r="G22" s="13" t="s">
        <v>103</v>
      </c>
      <c r="H22" s="13" t="s">
        <v>13</v>
      </c>
      <c r="I22" s="13" t="s">
        <v>20</v>
      </c>
      <c r="J22" s="15">
        <v>46</v>
      </c>
      <c r="K22" s="13" t="s">
        <v>118</v>
      </c>
      <c r="L22" s="16">
        <v>14113882</v>
      </c>
      <c r="M22" s="16">
        <v>635257.272</v>
      </c>
      <c r="N22" s="16">
        <v>4500000</v>
      </c>
      <c r="O22" s="16">
        <v>2000000</v>
      </c>
    </row>
    <row r="23" spans="2:15" s="1" customFormat="1" ht="15" customHeight="1" x14ac:dyDescent="0.45">
      <c r="B23" s="12" t="s">
        <v>74</v>
      </c>
      <c r="C23" s="13" t="s">
        <v>35</v>
      </c>
      <c r="D23" s="14" t="s">
        <v>12</v>
      </c>
      <c r="E23" s="13" t="s">
        <v>24</v>
      </c>
      <c r="F23" s="13" t="s">
        <v>23</v>
      </c>
      <c r="G23" s="13" t="s">
        <v>103</v>
      </c>
      <c r="H23" s="13" t="s">
        <v>13</v>
      </c>
      <c r="I23" s="13" t="s">
        <v>14</v>
      </c>
      <c r="J23" s="15">
        <v>200</v>
      </c>
      <c r="K23" s="13" t="s">
        <v>45</v>
      </c>
      <c r="L23" s="16">
        <v>61361887</v>
      </c>
      <c r="M23" s="16">
        <v>2891838.0919999997</v>
      </c>
      <c r="N23" s="16">
        <v>3500000</v>
      </c>
      <c r="O23" s="16">
        <v>2500000</v>
      </c>
    </row>
    <row r="24" spans="2:15" s="1" customFormat="1" ht="15" customHeight="1" x14ac:dyDescent="0.45">
      <c r="B24" s="12" t="s">
        <v>75</v>
      </c>
      <c r="C24" s="13" t="s">
        <v>76</v>
      </c>
      <c r="D24" s="14" t="s">
        <v>12</v>
      </c>
      <c r="E24" s="13" t="s">
        <v>24</v>
      </c>
      <c r="F24" s="13" t="s">
        <v>23</v>
      </c>
      <c r="G24" s="13" t="s">
        <v>103</v>
      </c>
      <c r="H24" s="13" t="s">
        <v>13</v>
      </c>
      <c r="I24" s="13" t="s">
        <v>20</v>
      </c>
      <c r="J24" s="15">
        <v>52</v>
      </c>
      <c r="K24" s="13" t="s">
        <v>119</v>
      </c>
      <c r="L24" s="16">
        <v>18687855</v>
      </c>
      <c r="M24" s="16">
        <v>692615.72</v>
      </c>
      <c r="N24" s="16">
        <v>1814800</v>
      </c>
      <c r="O24" s="16">
        <v>2500000</v>
      </c>
    </row>
    <row r="25" spans="2:15" s="1" customFormat="1" ht="15" customHeight="1" x14ac:dyDescent="0.45">
      <c r="B25" s="12" t="s">
        <v>81</v>
      </c>
      <c r="C25" s="13" t="s">
        <v>82</v>
      </c>
      <c r="D25" s="14" t="s">
        <v>12</v>
      </c>
      <c r="E25" s="13" t="s">
        <v>15</v>
      </c>
      <c r="F25" s="13" t="s">
        <v>16</v>
      </c>
      <c r="G25" s="13" t="s">
        <v>103</v>
      </c>
      <c r="H25" s="13" t="s">
        <v>13</v>
      </c>
      <c r="I25" s="13" t="s">
        <v>14</v>
      </c>
      <c r="J25" s="15">
        <v>60</v>
      </c>
      <c r="K25" s="13" t="s">
        <v>122</v>
      </c>
      <c r="L25" s="16">
        <v>19782000</v>
      </c>
      <c r="M25" s="16">
        <v>966330.09200000006</v>
      </c>
      <c r="N25" s="16">
        <v>3500000</v>
      </c>
      <c r="O25" s="16">
        <v>0</v>
      </c>
    </row>
    <row r="26" spans="2:15" s="1" customFormat="1" ht="15" customHeight="1" x14ac:dyDescent="0.45">
      <c r="B26" s="12" t="s">
        <v>59</v>
      </c>
      <c r="C26" s="13" t="s">
        <v>60</v>
      </c>
      <c r="D26" s="14" t="s">
        <v>12</v>
      </c>
      <c r="E26" s="13" t="s">
        <v>30</v>
      </c>
      <c r="F26" s="13" t="s">
        <v>26</v>
      </c>
      <c r="G26" s="13" t="s">
        <v>103</v>
      </c>
      <c r="H26" s="13" t="s">
        <v>13</v>
      </c>
      <c r="I26" s="13" t="s">
        <v>14</v>
      </c>
      <c r="J26" s="15">
        <v>36</v>
      </c>
      <c r="K26" s="13" t="s">
        <v>106</v>
      </c>
      <c r="L26" s="16">
        <v>11905894</v>
      </c>
      <c r="M26" s="16">
        <v>532367.73200000008</v>
      </c>
      <c r="N26" s="16">
        <v>2695161</v>
      </c>
      <c r="O26" s="16">
        <v>2000000</v>
      </c>
    </row>
    <row r="27" spans="2:15" s="1" customFormat="1" ht="15" customHeight="1" x14ac:dyDescent="0.45">
      <c r="B27" s="12" t="s">
        <v>100</v>
      </c>
      <c r="C27" s="13" t="s">
        <v>101</v>
      </c>
      <c r="D27" s="14" t="s">
        <v>12</v>
      </c>
      <c r="E27" s="13" t="s">
        <v>24</v>
      </c>
      <c r="F27" s="13" t="s">
        <v>23</v>
      </c>
      <c r="G27" s="13" t="s">
        <v>103</v>
      </c>
      <c r="H27" s="13" t="s">
        <v>13</v>
      </c>
      <c r="I27" s="13" t="s">
        <v>14</v>
      </c>
      <c r="J27" s="15">
        <v>121</v>
      </c>
      <c r="K27" s="13" t="s">
        <v>113</v>
      </c>
      <c r="L27" s="16">
        <v>62237081</v>
      </c>
      <c r="M27" s="16">
        <v>1924912.12</v>
      </c>
      <c r="N27" s="16">
        <v>3500000</v>
      </c>
      <c r="O27" s="16">
        <v>2500000</v>
      </c>
    </row>
    <row r="28" spans="2:15" s="1" customFormat="1" ht="15" customHeight="1" x14ac:dyDescent="0.45">
      <c r="B28" s="12" t="s">
        <v>83</v>
      </c>
      <c r="C28" s="13" t="s">
        <v>138</v>
      </c>
      <c r="D28" s="14" t="s">
        <v>12</v>
      </c>
      <c r="E28" s="13" t="s">
        <v>31</v>
      </c>
      <c r="F28" s="13" t="s">
        <v>32</v>
      </c>
      <c r="G28" s="13" t="s">
        <v>103</v>
      </c>
      <c r="H28" s="13" t="s">
        <v>13</v>
      </c>
      <c r="I28" s="13" t="s">
        <v>20</v>
      </c>
      <c r="J28" s="15">
        <v>117</v>
      </c>
      <c r="K28" s="13" t="s">
        <v>123</v>
      </c>
      <c r="L28" s="16">
        <v>33964323</v>
      </c>
      <c r="M28" s="16">
        <v>1657791.148</v>
      </c>
      <c r="N28" s="16">
        <v>3500000</v>
      </c>
      <c r="O28" s="16">
        <v>2500000</v>
      </c>
    </row>
    <row r="29" spans="2:15" s="1" customFormat="1" ht="15" customHeight="1" x14ac:dyDescent="0.45">
      <c r="B29" s="12" t="s">
        <v>61</v>
      </c>
      <c r="C29" s="13" t="s">
        <v>62</v>
      </c>
      <c r="D29" s="14" t="s">
        <v>12</v>
      </c>
      <c r="E29" s="13" t="s">
        <v>24</v>
      </c>
      <c r="F29" s="13" t="s">
        <v>23</v>
      </c>
      <c r="G29" s="13" t="s">
        <v>103</v>
      </c>
      <c r="H29" s="13" t="s">
        <v>13</v>
      </c>
      <c r="I29" s="13" t="s">
        <v>20</v>
      </c>
      <c r="J29" s="15">
        <v>70</v>
      </c>
      <c r="K29" s="13" t="s">
        <v>107</v>
      </c>
      <c r="L29" s="16">
        <v>22946940</v>
      </c>
      <c r="M29" s="16">
        <v>1129590.696</v>
      </c>
      <c r="N29" s="16">
        <v>2099930</v>
      </c>
      <c r="O29" s="16">
        <v>2500000</v>
      </c>
    </row>
    <row r="30" spans="2:15" s="1" customFormat="1" ht="15" customHeight="1" x14ac:dyDescent="0.45">
      <c r="B30" s="12" t="s">
        <v>148</v>
      </c>
      <c r="C30" s="13" t="s">
        <v>150</v>
      </c>
      <c r="D30" s="14" t="s">
        <v>12</v>
      </c>
      <c r="E30" s="13" t="s">
        <v>24</v>
      </c>
      <c r="F30" s="13" t="s">
        <v>23</v>
      </c>
      <c r="G30" s="13" t="s">
        <v>103</v>
      </c>
      <c r="H30" s="13" t="s">
        <v>13</v>
      </c>
      <c r="I30" s="13" t="s">
        <v>14</v>
      </c>
      <c r="J30" s="15">
        <v>92</v>
      </c>
      <c r="K30" s="13" t="s">
        <v>149</v>
      </c>
      <c r="L30" s="16">
        <v>29016111</v>
      </c>
      <c r="M30" s="16">
        <v>1440539.2560000001</v>
      </c>
      <c r="N30" s="16">
        <v>3500000</v>
      </c>
      <c r="O30" s="16">
        <v>2500000</v>
      </c>
    </row>
    <row r="31" spans="2:15" s="1" customFormat="1" ht="15" customHeight="1" x14ac:dyDescent="0.45">
      <c r="B31" s="12" t="s">
        <v>63</v>
      </c>
      <c r="C31" s="13" t="s">
        <v>37</v>
      </c>
      <c r="D31" s="14" t="s">
        <v>12</v>
      </c>
      <c r="E31" s="13" t="s">
        <v>18</v>
      </c>
      <c r="F31" s="13" t="s">
        <v>19</v>
      </c>
      <c r="G31" s="13" t="s">
        <v>103</v>
      </c>
      <c r="H31" s="13" t="s">
        <v>22</v>
      </c>
      <c r="I31" s="13" t="s">
        <v>20</v>
      </c>
      <c r="J31" s="15">
        <v>86</v>
      </c>
      <c r="K31" s="13" t="s">
        <v>108</v>
      </c>
      <c r="L31" s="16">
        <v>31464372</v>
      </c>
      <c r="M31" s="16">
        <v>1110588.24</v>
      </c>
      <c r="N31" s="16">
        <v>2570000</v>
      </c>
      <c r="O31" s="16">
        <v>0</v>
      </c>
    </row>
    <row r="32" spans="2:15" s="1" customFormat="1" ht="15" customHeight="1" x14ac:dyDescent="0.45">
      <c r="B32" s="12" t="s">
        <v>98</v>
      </c>
      <c r="C32" s="13" t="s">
        <v>99</v>
      </c>
      <c r="D32" s="14" t="s">
        <v>12</v>
      </c>
      <c r="E32" s="13" t="s">
        <v>135</v>
      </c>
      <c r="F32" s="13" t="s">
        <v>23</v>
      </c>
      <c r="G32" s="13" t="s">
        <v>103</v>
      </c>
      <c r="H32" s="13" t="s">
        <v>13</v>
      </c>
      <c r="I32" s="13" t="s">
        <v>14</v>
      </c>
      <c r="J32" s="15">
        <v>216</v>
      </c>
      <c r="K32" s="13" t="s">
        <v>136</v>
      </c>
      <c r="L32" s="16">
        <v>58695241</v>
      </c>
      <c r="M32" s="16">
        <v>2096155.1600000001</v>
      </c>
      <c r="N32" s="16">
        <v>3500000</v>
      </c>
      <c r="O32" s="16">
        <v>3500000</v>
      </c>
    </row>
    <row r="33" spans="2:15" s="1" customFormat="1" ht="15" customHeight="1" x14ac:dyDescent="0.45">
      <c r="B33" s="12" t="s">
        <v>70</v>
      </c>
      <c r="C33" s="13" t="s">
        <v>71</v>
      </c>
      <c r="D33" s="14" t="s">
        <v>12</v>
      </c>
      <c r="E33" s="13" t="s">
        <v>115</v>
      </c>
      <c r="F33" s="13" t="s">
        <v>29</v>
      </c>
      <c r="G33" s="13" t="s">
        <v>116</v>
      </c>
      <c r="H33" s="13" t="s">
        <v>13</v>
      </c>
      <c r="I33" s="13" t="s">
        <v>14</v>
      </c>
      <c r="J33" s="15">
        <v>216</v>
      </c>
      <c r="K33" s="13" t="s">
        <v>45</v>
      </c>
      <c r="L33" s="16">
        <v>63332626</v>
      </c>
      <c r="M33" s="16">
        <v>3066977.5239999997</v>
      </c>
      <c r="N33" s="16">
        <v>4500000</v>
      </c>
      <c r="O33" s="16">
        <v>2500000</v>
      </c>
    </row>
    <row r="34" spans="2:15" s="1" customFormat="1" ht="15" customHeight="1" x14ac:dyDescent="0.45">
      <c r="B34" s="12" t="s">
        <v>90</v>
      </c>
      <c r="C34" s="13" t="s">
        <v>91</v>
      </c>
      <c r="D34" s="14" t="s">
        <v>12</v>
      </c>
      <c r="E34" s="13" t="s">
        <v>28</v>
      </c>
      <c r="F34" s="13" t="s">
        <v>29</v>
      </c>
      <c r="G34" s="13" t="s">
        <v>116</v>
      </c>
      <c r="H34" s="13" t="s">
        <v>13</v>
      </c>
      <c r="I34" s="13" t="s">
        <v>14</v>
      </c>
      <c r="J34" s="15">
        <v>40</v>
      </c>
      <c r="K34" s="13" t="s">
        <v>113</v>
      </c>
      <c r="L34" s="16">
        <v>14336004</v>
      </c>
      <c r="M34" s="16">
        <v>680835.79200000002</v>
      </c>
      <c r="N34" s="16">
        <v>4500000</v>
      </c>
      <c r="O34" s="16">
        <v>2500000</v>
      </c>
    </row>
    <row r="35" spans="2:15" s="1" customFormat="1" ht="15" customHeight="1" x14ac:dyDescent="0.45">
      <c r="B35" s="12" t="s">
        <v>102</v>
      </c>
      <c r="C35" s="13" t="s">
        <v>34</v>
      </c>
      <c r="D35" s="14" t="s">
        <v>12</v>
      </c>
      <c r="E35" s="13" t="s">
        <v>30</v>
      </c>
      <c r="F35" s="13" t="s">
        <v>26</v>
      </c>
      <c r="G35" s="13" t="s">
        <v>120</v>
      </c>
      <c r="H35" s="13" t="s">
        <v>17</v>
      </c>
      <c r="I35" s="13" t="s">
        <v>14</v>
      </c>
      <c r="J35" s="15">
        <v>146</v>
      </c>
      <c r="K35" s="13" t="s">
        <v>44</v>
      </c>
      <c r="L35" s="16">
        <v>42238906.640000001</v>
      </c>
      <c r="M35" s="16">
        <v>1924010.8612799998</v>
      </c>
      <c r="N35" s="16">
        <v>3000000</v>
      </c>
      <c r="O35" s="16">
        <v>0</v>
      </c>
    </row>
    <row r="36" spans="2:15" s="1" customFormat="1" ht="15" customHeight="1" x14ac:dyDescent="0.45">
      <c r="B36" s="12" t="s">
        <v>77</v>
      </c>
      <c r="C36" s="13" t="s">
        <v>78</v>
      </c>
      <c r="D36" s="14" t="s">
        <v>12</v>
      </c>
      <c r="E36" s="13" t="s">
        <v>24</v>
      </c>
      <c r="F36" s="13" t="s">
        <v>23</v>
      </c>
      <c r="G36" s="13" t="s">
        <v>120</v>
      </c>
      <c r="H36" s="13" t="s">
        <v>17</v>
      </c>
      <c r="I36" s="13" t="s">
        <v>20</v>
      </c>
      <c r="J36" s="15">
        <v>100</v>
      </c>
      <c r="K36" s="13" t="s">
        <v>21</v>
      </c>
      <c r="L36" s="16">
        <v>27333438</v>
      </c>
      <c r="M36" s="16">
        <v>1128765.46</v>
      </c>
      <c r="N36" s="16">
        <v>2198900</v>
      </c>
      <c r="O36" s="16">
        <v>0</v>
      </c>
    </row>
    <row r="37" spans="2:15" s="1" customFormat="1" ht="15" customHeight="1" x14ac:dyDescent="0.45">
      <c r="B37" s="12" t="s">
        <v>84</v>
      </c>
      <c r="C37" s="13" t="s">
        <v>85</v>
      </c>
      <c r="D37" s="14" t="s">
        <v>12</v>
      </c>
      <c r="E37" s="13" t="s">
        <v>18</v>
      </c>
      <c r="F37" s="13" t="s">
        <v>19</v>
      </c>
      <c r="G37" s="13" t="s">
        <v>120</v>
      </c>
      <c r="H37" s="13" t="s">
        <v>17</v>
      </c>
      <c r="I37" s="13" t="s">
        <v>14</v>
      </c>
      <c r="J37" s="15">
        <v>75</v>
      </c>
      <c r="K37" s="13" t="s">
        <v>124</v>
      </c>
      <c r="L37" s="16">
        <v>19538833</v>
      </c>
      <c r="M37" s="16">
        <v>813531.34</v>
      </c>
      <c r="N37" s="16">
        <v>2624925</v>
      </c>
      <c r="O37" s="16">
        <v>0</v>
      </c>
    </row>
    <row r="38" spans="2:15" s="1" customFormat="1" ht="15" customHeight="1" x14ac:dyDescent="0.45">
      <c r="B38" s="12" t="s">
        <v>96</v>
      </c>
      <c r="C38" s="13" t="s">
        <v>36</v>
      </c>
      <c r="D38" s="14" t="s">
        <v>12</v>
      </c>
      <c r="E38" s="13" t="s">
        <v>30</v>
      </c>
      <c r="F38" s="13" t="s">
        <v>26</v>
      </c>
      <c r="G38" s="13" t="s">
        <v>120</v>
      </c>
      <c r="H38" s="13" t="s">
        <v>17</v>
      </c>
      <c r="I38" s="13" t="s">
        <v>14</v>
      </c>
      <c r="J38" s="15">
        <v>81</v>
      </c>
      <c r="K38" s="13" t="s">
        <v>134</v>
      </c>
      <c r="L38" s="16">
        <v>21808483</v>
      </c>
      <c r="M38" s="16">
        <v>816153.652</v>
      </c>
      <c r="N38" s="16">
        <v>2429919</v>
      </c>
      <c r="O38" s="16">
        <v>2500000</v>
      </c>
    </row>
    <row r="39" spans="2:15" s="1" customFormat="1" ht="15" customHeight="1" x14ac:dyDescent="0.45">
      <c r="B39" s="12" t="s">
        <v>64</v>
      </c>
      <c r="C39" s="13" t="s">
        <v>65</v>
      </c>
      <c r="D39" s="14" t="s">
        <v>12</v>
      </c>
      <c r="E39" s="13" t="s">
        <v>109</v>
      </c>
      <c r="F39" s="13" t="s">
        <v>110</v>
      </c>
      <c r="G39" s="13" t="s">
        <v>111</v>
      </c>
      <c r="H39" s="13" t="s">
        <v>17</v>
      </c>
      <c r="I39" s="13" t="s">
        <v>20</v>
      </c>
      <c r="J39" s="15">
        <v>72</v>
      </c>
      <c r="K39" s="13" t="s">
        <v>112</v>
      </c>
      <c r="L39" s="16">
        <v>11194441</v>
      </c>
      <c r="M39" s="16">
        <v>386241.52</v>
      </c>
      <c r="N39" s="16">
        <v>2967765</v>
      </c>
      <c r="O39" s="16">
        <v>2500000</v>
      </c>
    </row>
    <row r="40" spans="2:15" s="1" customFormat="1" ht="15" customHeight="1" x14ac:dyDescent="0.45">
      <c r="B40" s="12" t="s">
        <v>68</v>
      </c>
      <c r="C40" s="13" t="s">
        <v>69</v>
      </c>
      <c r="D40" s="14" t="s">
        <v>12</v>
      </c>
      <c r="E40" s="13" t="s">
        <v>114</v>
      </c>
      <c r="F40" s="13" t="s">
        <v>39</v>
      </c>
      <c r="G40" s="13" t="s">
        <v>111</v>
      </c>
      <c r="H40" s="13" t="s">
        <v>17</v>
      </c>
      <c r="I40" s="13" t="s">
        <v>14</v>
      </c>
      <c r="J40" s="15">
        <v>42</v>
      </c>
      <c r="K40" s="13" t="s">
        <v>46</v>
      </c>
      <c r="L40" s="16">
        <v>10291157</v>
      </c>
      <c r="M40" s="16">
        <v>384571.32</v>
      </c>
      <c r="N40" s="16">
        <v>1050000</v>
      </c>
      <c r="O40" s="16">
        <v>1500000</v>
      </c>
    </row>
    <row r="41" spans="2:15" s="1" customFormat="1" ht="15" customHeight="1" x14ac:dyDescent="0.45">
      <c r="B41" s="12" t="s">
        <v>79</v>
      </c>
      <c r="C41" s="13" t="s">
        <v>80</v>
      </c>
      <c r="D41" s="14" t="s">
        <v>12</v>
      </c>
      <c r="E41" s="13" t="s">
        <v>115</v>
      </c>
      <c r="F41" s="13" t="s">
        <v>29</v>
      </c>
      <c r="G41" s="13" t="s">
        <v>111</v>
      </c>
      <c r="H41" s="13" t="s">
        <v>17</v>
      </c>
      <c r="I41" s="13" t="s">
        <v>14</v>
      </c>
      <c r="J41" s="15">
        <v>96</v>
      </c>
      <c r="K41" s="13" t="s">
        <v>121</v>
      </c>
      <c r="L41" s="16">
        <v>19665354</v>
      </c>
      <c r="M41" s="16">
        <v>830374.924</v>
      </c>
      <c r="N41" s="16">
        <v>2880000</v>
      </c>
      <c r="O41" s="16">
        <v>2500000</v>
      </c>
    </row>
    <row r="42" spans="2:15" s="1" customFormat="1" ht="15" customHeight="1" x14ac:dyDescent="0.45">
      <c r="B42" s="12" t="s">
        <v>86</v>
      </c>
      <c r="C42" s="13" t="s">
        <v>87</v>
      </c>
      <c r="D42" s="14" t="s">
        <v>12</v>
      </c>
      <c r="E42" s="13" t="s">
        <v>125</v>
      </c>
      <c r="F42" s="13" t="s">
        <v>126</v>
      </c>
      <c r="G42" s="13" t="s">
        <v>111</v>
      </c>
      <c r="H42" s="13" t="s">
        <v>17</v>
      </c>
      <c r="I42" s="13" t="s">
        <v>14</v>
      </c>
      <c r="J42" s="15">
        <v>31</v>
      </c>
      <c r="K42" s="13" t="s">
        <v>127</v>
      </c>
      <c r="L42" s="16">
        <v>7388633</v>
      </c>
      <c r="M42" s="16">
        <v>264217.84000000003</v>
      </c>
      <c r="N42" s="16">
        <v>3000000</v>
      </c>
      <c r="O42" s="16">
        <v>2000000</v>
      </c>
    </row>
    <row r="43" spans="2:15" s="1" customFormat="1" ht="15" customHeight="1" x14ac:dyDescent="0.45">
      <c r="B43" s="12" t="s">
        <v>88</v>
      </c>
      <c r="C43" s="13" t="s">
        <v>89</v>
      </c>
      <c r="D43" s="14" t="s">
        <v>12</v>
      </c>
      <c r="E43" s="13" t="s">
        <v>128</v>
      </c>
      <c r="F43" s="13" t="s">
        <v>126</v>
      </c>
      <c r="G43" s="13" t="s">
        <v>111</v>
      </c>
      <c r="H43" s="13" t="s">
        <v>13</v>
      </c>
      <c r="I43" s="13" t="s">
        <v>14</v>
      </c>
      <c r="J43" s="15">
        <v>24</v>
      </c>
      <c r="K43" s="13" t="s">
        <v>127</v>
      </c>
      <c r="L43" s="16">
        <v>6930308</v>
      </c>
      <c r="M43" s="16">
        <v>209943.32</v>
      </c>
      <c r="N43" s="16">
        <v>3000000</v>
      </c>
      <c r="O43" s="16">
        <v>1000000</v>
      </c>
    </row>
    <row r="44" spans="2:15" s="1" customFormat="1" ht="15" customHeight="1" x14ac:dyDescent="0.45">
      <c r="B44" s="12" t="s">
        <v>92</v>
      </c>
      <c r="C44" s="13" t="s">
        <v>93</v>
      </c>
      <c r="D44" s="14" t="s">
        <v>12</v>
      </c>
      <c r="E44" s="13" t="s">
        <v>130</v>
      </c>
      <c r="F44" s="13" t="s">
        <v>129</v>
      </c>
      <c r="G44" s="13" t="s">
        <v>111</v>
      </c>
      <c r="H44" s="13" t="s">
        <v>17</v>
      </c>
      <c r="I44" s="13" t="s">
        <v>14</v>
      </c>
      <c r="J44" s="15">
        <v>80</v>
      </c>
      <c r="K44" s="13" t="s">
        <v>131</v>
      </c>
      <c r="L44" s="16">
        <v>13948180</v>
      </c>
      <c r="M44" s="16">
        <v>613282.39599999995</v>
      </c>
      <c r="N44" s="16">
        <v>2799920</v>
      </c>
      <c r="O44" s="16">
        <v>0</v>
      </c>
    </row>
    <row r="45" spans="2:15" s="1" customFormat="1" ht="15" customHeight="1" x14ac:dyDescent="0.45">
      <c r="B45" s="12" t="s">
        <v>94</v>
      </c>
      <c r="C45" s="13" t="s">
        <v>95</v>
      </c>
      <c r="D45" s="14" t="s">
        <v>12</v>
      </c>
      <c r="E45" s="13" t="s">
        <v>132</v>
      </c>
      <c r="F45" s="13" t="s">
        <v>110</v>
      </c>
      <c r="G45" s="13" t="s">
        <v>111</v>
      </c>
      <c r="H45" s="13" t="s">
        <v>17</v>
      </c>
      <c r="I45" s="13" t="s">
        <v>20</v>
      </c>
      <c r="J45" s="15">
        <v>99</v>
      </c>
      <c r="K45" s="13" t="s">
        <v>133</v>
      </c>
      <c r="L45" s="16">
        <v>33573210</v>
      </c>
      <c r="M45" s="16">
        <v>1517154.412</v>
      </c>
      <c r="N45" s="16">
        <v>2475000</v>
      </c>
      <c r="O45" s="16">
        <v>2500000</v>
      </c>
    </row>
    <row r="46" spans="2:15" s="1" customFormat="1" ht="15" customHeight="1" x14ac:dyDescent="0.45">
      <c r="B46" s="12" t="s">
        <v>97</v>
      </c>
      <c r="C46" s="13" t="s">
        <v>38</v>
      </c>
      <c r="D46" s="14" t="s">
        <v>12</v>
      </c>
      <c r="E46" s="13" t="s">
        <v>40</v>
      </c>
      <c r="F46" s="13" t="s">
        <v>41</v>
      </c>
      <c r="G46" s="13" t="s">
        <v>111</v>
      </c>
      <c r="H46" s="13" t="s">
        <v>17</v>
      </c>
      <c r="I46" s="13" t="s">
        <v>14</v>
      </c>
      <c r="J46" s="15">
        <v>100</v>
      </c>
      <c r="K46" s="13" t="s">
        <v>47</v>
      </c>
      <c r="L46" s="16">
        <v>14282335</v>
      </c>
      <c r="M46" s="16">
        <v>533099.84000000008</v>
      </c>
      <c r="N46" s="16">
        <v>3000000</v>
      </c>
      <c r="O46" s="16">
        <v>0</v>
      </c>
    </row>
    <row r="47" spans="2:15" s="1" customFormat="1" ht="4.95" customHeight="1" x14ac:dyDescent="0.45">
      <c r="B47" s="17"/>
      <c r="C47" s="17"/>
      <c r="D47" s="18"/>
      <c r="E47" s="17"/>
      <c r="F47" s="17"/>
      <c r="G47" s="17"/>
      <c r="H47" s="17"/>
      <c r="I47" s="17"/>
      <c r="J47" s="19"/>
      <c r="K47" s="17"/>
      <c r="L47" s="20"/>
      <c r="M47" s="20"/>
      <c r="N47" s="20"/>
      <c r="O47" s="20"/>
    </row>
    <row r="48" spans="2:15" s="1" customFormat="1" ht="15" customHeight="1" x14ac:dyDescent="0.45">
      <c r="B48" s="17"/>
      <c r="C48" s="17"/>
      <c r="D48" s="18"/>
      <c r="E48" s="17"/>
      <c r="F48" s="17"/>
      <c r="G48" s="17"/>
      <c r="H48" s="21"/>
      <c r="I48" s="21"/>
      <c r="J48" s="22">
        <f>SUM(J16:J46)</f>
        <v>3001</v>
      </c>
      <c r="K48" s="23"/>
      <c r="L48" s="24">
        <f>SUM(L16:L46)</f>
        <v>893065018.296</v>
      </c>
      <c r="M48" s="24">
        <f>SUM(M16:M46)</f>
        <v>38165318.571520016</v>
      </c>
      <c r="N48" s="24">
        <f>SUM(N16:N46)</f>
        <v>92171166</v>
      </c>
      <c r="O48" s="24">
        <f>SUM(O16:O46)</f>
        <v>54000000</v>
      </c>
    </row>
    <row r="49" spans="1:15" s="1" customFormat="1" ht="5.0999999999999996" customHeight="1" x14ac:dyDescent="0.45">
      <c r="B49" s="45" t="s">
        <v>141</v>
      </c>
      <c r="C49" s="45"/>
      <c r="D49" s="45"/>
      <c r="E49" s="45"/>
      <c r="F49" s="45"/>
      <c r="G49" s="45"/>
      <c r="J49" s="2"/>
    </row>
    <row r="50" spans="1:15" ht="15" customHeight="1" x14ac:dyDescent="0.45">
      <c r="A50" s="1"/>
      <c r="B50" s="45"/>
      <c r="C50" s="45"/>
      <c r="D50" s="45"/>
      <c r="E50" s="45"/>
      <c r="F50" s="45"/>
      <c r="G50" s="45"/>
      <c r="H50" s="1"/>
      <c r="I50" s="1"/>
      <c r="J50" s="2"/>
      <c r="K50" s="1"/>
      <c r="L50" s="1"/>
      <c r="M50" s="1"/>
      <c r="N50" s="1"/>
      <c r="O50" s="1"/>
    </row>
    <row r="51" spans="1:15" ht="15" customHeight="1" x14ac:dyDescent="0.45">
      <c r="A51" s="1"/>
      <c r="B51" s="45"/>
      <c r="C51" s="45"/>
      <c r="D51" s="45"/>
      <c r="E51" s="45"/>
      <c r="F51" s="45"/>
      <c r="G51" s="45"/>
      <c r="H51" s="1"/>
      <c r="I51" s="1"/>
      <c r="J51" s="2"/>
      <c r="K51" s="1"/>
      <c r="L51" s="1"/>
      <c r="M51" s="1"/>
      <c r="N51" s="1"/>
      <c r="O51" s="1"/>
    </row>
    <row r="52" spans="1:15" ht="15" customHeight="1" x14ac:dyDescent="0.45">
      <c r="A52" s="1"/>
      <c r="B52" s="45"/>
      <c r="C52" s="45"/>
      <c r="D52" s="45"/>
      <c r="E52" s="45"/>
      <c r="F52" s="45"/>
      <c r="G52" s="45"/>
      <c r="H52" s="1"/>
      <c r="I52" s="1"/>
      <c r="J52" s="2"/>
      <c r="K52" s="1"/>
      <c r="L52" s="1"/>
      <c r="M52" s="1"/>
      <c r="N52" s="1"/>
      <c r="O52" s="1"/>
    </row>
    <row r="53" spans="1:15" ht="1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</row>
  </sheetData>
  <sheetProtection sort="0" autoFilter="0" pivotTables="0"/>
  <mergeCells count="6">
    <mergeCell ref="B8:G8"/>
    <mergeCell ref="B49:G52"/>
    <mergeCell ref="B11:L11"/>
    <mergeCell ref="M11:O11"/>
    <mergeCell ref="B13:L13"/>
    <mergeCell ref="M13:O13"/>
  </mergeCells>
  <conditionalFormatting sqref="L16:L47 B48:G48 B16:I47">
    <cfRule type="expression" dxfId="1" priority="2">
      <formula>OR(#REF!="Competitive",#REF!="Non-PJ Set-Aside",#REF!="Strategic Initiatives")</formula>
    </cfRule>
  </conditionalFormatting>
  <conditionalFormatting sqref="J16:K47 M16:O47">
    <cfRule type="expression" dxfId="0" priority="1">
      <formula>OR(#REF!="Competitive",#REF!="Non-PJ Set-Aside",#REF!="Strategic Initiatives")</formula>
    </cfRule>
  </conditionalFormatting>
  <hyperlinks>
    <hyperlink ref="D16" r:id="rId1" xr:uid="{F3B0738D-13EB-4C30-B12B-13C97897D72D}"/>
    <hyperlink ref="D17" r:id="rId2" xr:uid="{0E3EF562-4995-44BD-B0F1-4B9C8040E604}"/>
    <hyperlink ref="D18" r:id="rId3" xr:uid="{5A39C531-49FD-4547-8AA2-717931655085}"/>
    <hyperlink ref="D19" r:id="rId4" xr:uid="{ABA2B117-D8F9-41B7-8509-FBF22067E61B}"/>
    <hyperlink ref="D20" r:id="rId5" xr:uid="{36D617EE-0B9B-4E63-A2C2-4D550FA69A77}"/>
    <hyperlink ref="D21" r:id="rId6" xr:uid="{40789B2B-8B3D-4952-923C-3331F6F80130}"/>
    <hyperlink ref="D22" r:id="rId7" xr:uid="{3A76EE3C-45D4-40F3-8B01-FDA05E1A4D89}"/>
    <hyperlink ref="D23" r:id="rId8" xr:uid="{2342CD00-663E-47E0-A9EF-531A1C6034A5}"/>
    <hyperlink ref="D24" r:id="rId9" xr:uid="{5C9410A4-D035-4979-A04A-3D0F936369C6}"/>
    <hyperlink ref="D25" r:id="rId10" xr:uid="{3C6D52E9-903D-441E-9525-82F40EC7B198}"/>
    <hyperlink ref="D26" r:id="rId11" xr:uid="{E403F23B-A395-426D-AB17-DEF8558884F4}"/>
    <hyperlink ref="D27" r:id="rId12" xr:uid="{07F13FE4-C15F-4C76-AF6C-37907BA0C666}"/>
    <hyperlink ref="D28" r:id="rId13" xr:uid="{D1932CEF-E661-4C3A-9627-8AC798AF2F96}"/>
    <hyperlink ref="D29" r:id="rId14" xr:uid="{F20D23EA-6C6A-41A2-9860-D91A2932210C}"/>
    <hyperlink ref="D30" r:id="rId15" xr:uid="{2C504408-8723-4847-A7A0-1B3C15DB5058}"/>
    <hyperlink ref="D31" r:id="rId16" xr:uid="{990B1097-1C27-4164-9DFC-2E513E89AD78}"/>
    <hyperlink ref="D32" r:id="rId17" xr:uid="{A3D8786F-71FE-4A3E-9F07-0D5F602F5EA9}"/>
    <hyperlink ref="D33" r:id="rId18" xr:uid="{308CBD78-5EB6-4998-BDFB-45D7D28CAA24}"/>
    <hyperlink ref="D34" r:id="rId19" xr:uid="{CE700301-2317-4A3D-8443-514C36AE2045}"/>
    <hyperlink ref="D35" r:id="rId20" xr:uid="{250379E6-7C96-4000-A951-18CE0D91347B}"/>
    <hyperlink ref="D36" r:id="rId21" xr:uid="{3160DEC9-FC43-46E0-A44A-DD8555FCC088}"/>
    <hyperlink ref="D37" r:id="rId22" xr:uid="{18F41453-B9A5-4E81-84CF-1B8AF1785123}"/>
    <hyperlink ref="D38" r:id="rId23" xr:uid="{BA2C8184-6D7B-4600-B56E-70F0E6E9A13F}"/>
    <hyperlink ref="D39" r:id="rId24" xr:uid="{1D4D32D3-22A3-4611-A29B-3B3765DE7E79}"/>
    <hyperlink ref="D40" r:id="rId25" xr:uid="{F2420FC2-08DF-4F7C-8372-B2B55EC65EAC}"/>
    <hyperlink ref="D41" r:id="rId26" xr:uid="{1ADA8619-DC27-4A84-9FF9-F9E8974FAC8D}"/>
    <hyperlink ref="D42" r:id="rId27" xr:uid="{73C387B8-1A17-47B9-BF5C-E590873394C7}"/>
    <hyperlink ref="D43" r:id="rId28" xr:uid="{14DED6B2-6A8F-42A9-B962-020E89FA1593}"/>
    <hyperlink ref="D44" r:id="rId29" xr:uid="{21186A4A-435C-4527-BF76-1BB93C64CAE5}"/>
    <hyperlink ref="D45" r:id="rId30" xr:uid="{34C48741-B560-4C3C-AC07-A034A917FFA4}"/>
    <hyperlink ref="D46" r:id="rId31" xr:uid="{6882DB8A-6CF2-42E5-B101-1209B6499D49}"/>
  </hyperlinks>
  <pageMargins left="0.7" right="0.7" top="0.75" bottom="0.75" header="0.3" footer="0.3"/>
  <pageSetup paperSize="3" scale="72" fitToHeight="0" orientation="landscape" r:id="rId32"/>
  <headerFooter>
    <oddFooter>&amp;L&amp;"Arial,Regular"&amp;9October 20, 2023&amp;R&amp;"Arial,Regular"&amp;9&amp;K01+005Page &amp;P of &amp;N</oddFooter>
  </headerFooter>
  <drawing r:id="rId33"/>
  <tableParts count="1"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027B-16CA-4EDB-870E-30A0A00C5995}">
  <dimension ref="A1:O27"/>
  <sheetViews>
    <sheetView workbookViewId="0">
      <selection activeCell="E25" sqref="E25"/>
    </sheetView>
  </sheetViews>
  <sheetFormatPr defaultColWidth="8.89453125" defaultRowHeight="13.8" x14ac:dyDescent="0.55000000000000004"/>
  <cols>
    <col min="1" max="1" width="35" style="25" bestFit="1" customWidth="1"/>
    <col min="2" max="2" width="11.7890625" style="25" customWidth="1"/>
    <col min="3" max="4" width="11.68359375" style="25" customWidth="1"/>
    <col min="5" max="5" width="8.89453125" style="25"/>
    <col min="6" max="6" width="14.7890625" style="25" bestFit="1" customWidth="1"/>
    <col min="7" max="7" width="11.68359375" style="25" bestFit="1" customWidth="1"/>
    <col min="8" max="8" width="13.68359375" style="25" customWidth="1"/>
    <col min="9" max="9" width="12.7890625" style="25" customWidth="1"/>
    <col min="10" max="10" width="8.89453125" style="25"/>
    <col min="11" max="11" width="46.20703125" style="25" bestFit="1" customWidth="1"/>
    <col min="12" max="15" width="12.3125" style="25" customWidth="1"/>
    <col min="16" max="16384" width="8.89453125" style="25"/>
  </cols>
  <sheetData>
    <row r="1" spans="1:15" s="26" customFormat="1" ht="45" customHeight="1" x14ac:dyDescent="0.55000000000000004">
      <c r="A1" s="28" t="s">
        <v>42</v>
      </c>
      <c r="B1" s="28" t="s">
        <v>142</v>
      </c>
      <c r="C1" s="31" t="s">
        <v>143</v>
      </c>
      <c r="D1" s="30" t="s">
        <v>144</v>
      </c>
      <c r="F1" s="28" t="s">
        <v>6</v>
      </c>
      <c r="G1" s="28" t="s">
        <v>142</v>
      </c>
      <c r="H1" s="31" t="s">
        <v>143</v>
      </c>
      <c r="I1" s="30" t="s">
        <v>144</v>
      </c>
      <c r="K1" s="28" t="s">
        <v>10</v>
      </c>
      <c r="L1" s="28" t="s">
        <v>22</v>
      </c>
      <c r="M1" s="28" t="s">
        <v>13</v>
      </c>
      <c r="N1" s="28" t="s">
        <v>146</v>
      </c>
      <c r="O1" s="28" t="s">
        <v>144</v>
      </c>
    </row>
    <row r="2" spans="1:15" x14ac:dyDescent="0.55000000000000004">
      <c r="A2" s="27" t="s">
        <v>103</v>
      </c>
      <c r="B2" s="27">
        <v>10</v>
      </c>
      <c r="C2" s="32">
        <v>7</v>
      </c>
      <c r="D2" s="34">
        <v>17</v>
      </c>
      <c r="F2" s="27" t="s">
        <v>23</v>
      </c>
      <c r="G2" s="27">
        <v>8</v>
      </c>
      <c r="H2" s="32">
        <v>3</v>
      </c>
      <c r="I2" s="34">
        <v>11</v>
      </c>
      <c r="K2" s="27" t="s">
        <v>113</v>
      </c>
      <c r="L2" s="27">
        <v>0</v>
      </c>
      <c r="M2" s="27">
        <v>3</v>
      </c>
      <c r="N2" s="27">
        <v>0</v>
      </c>
      <c r="O2" s="27">
        <v>3</v>
      </c>
    </row>
    <row r="3" spans="1:15" x14ac:dyDescent="0.55000000000000004">
      <c r="A3" s="27" t="s">
        <v>116</v>
      </c>
      <c r="B3" s="27">
        <v>2</v>
      </c>
      <c r="C3" s="32">
        <v>0</v>
      </c>
      <c r="D3" s="34">
        <v>2</v>
      </c>
      <c r="F3" s="27" t="s">
        <v>29</v>
      </c>
      <c r="G3" s="27">
        <v>3</v>
      </c>
      <c r="H3" s="32">
        <v>0</v>
      </c>
      <c r="I3" s="34">
        <v>3</v>
      </c>
      <c r="K3" s="27" t="s">
        <v>45</v>
      </c>
      <c r="L3" s="27">
        <v>0</v>
      </c>
      <c r="M3" s="27">
        <v>2</v>
      </c>
      <c r="N3" s="27">
        <v>0</v>
      </c>
      <c r="O3" s="27">
        <v>2</v>
      </c>
    </row>
    <row r="4" spans="1:15" x14ac:dyDescent="0.55000000000000004">
      <c r="A4" s="27" t="s">
        <v>120</v>
      </c>
      <c r="B4" s="27">
        <v>3</v>
      </c>
      <c r="C4" s="32">
        <v>1</v>
      </c>
      <c r="D4" s="34">
        <v>4</v>
      </c>
      <c r="F4" s="27" t="s">
        <v>26</v>
      </c>
      <c r="G4" s="27">
        <v>3</v>
      </c>
      <c r="H4" s="32">
        <v>0</v>
      </c>
      <c r="I4" s="34">
        <v>3</v>
      </c>
      <c r="K4" s="27" t="s">
        <v>27</v>
      </c>
      <c r="L4" s="27">
        <v>0</v>
      </c>
      <c r="M4" s="27">
        <v>2</v>
      </c>
      <c r="N4" s="27">
        <v>0</v>
      </c>
      <c r="O4" s="27">
        <v>2</v>
      </c>
    </row>
    <row r="5" spans="1:15" ht="14.1" thickBot="1" x14ac:dyDescent="0.6">
      <c r="A5" s="29" t="s">
        <v>111</v>
      </c>
      <c r="B5" s="29">
        <v>6</v>
      </c>
      <c r="C5" s="33">
        <v>2</v>
      </c>
      <c r="D5" s="35">
        <v>8</v>
      </c>
      <c r="F5" s="27" t="s">
        <v>126</v>
      </c>
      <c r="G5" s="27">
        <v>2</v>
      </c>
      <c r="H5" s="32">
        <v>0</v>
      </c>
      <c r="I5" s="34">
        <v>2</v>
      </c>
      <c r="K5" s="27" t="s">
        <v>127</v>
      </c>
      <c r="L5" s="27">
        <v>0</v>
      </c>
      <c r="M5" s="27">
        <v>1</v>
      </c>
      <c r="N5" s="27">
        <v>1</v>
      </c>
      <c r="O5" s="27">
        <v>2</v>
      </c>
    </row>
    <row r="6" spans="1:15" ht="14.4" thickTop="1" x14ac:dyDescent="0.55000000000000004">
      <c r="A6" s="36" t="s">
        <v>145</v>
      </c>
      <c r="B6" s="36">
        <v>21</v>
      </c>
      <c r="C6" s="37">
        <v>10</v>
      </c>
      <c r="D6" s="38">
        <v>31</v>
      </c>
      <c r="F6" s="27" t="s">
        <v>16</v>
      </c>
      <c r="G6" s="27">
        <v>1</v>
      </c>
      <c r="H6" s="32">
        <v>1</v>
      </c>
      <c r="I6" s="34">
        <v>2</v>
      </c>
      <c r="K6" s="27" t="s">
        <v>43</v>
      </c>
      <c r="L6" s="27">
        <v>1</v>
      </c>
      <c r="M6" s="27">
        <v>0</v>
      </c>
      <c r="N6" s="27">
        <v>0</v>
      </c>
      <c r="O6" s="27">
        <v>1</v>
      </c>
    </row>
    <row r="7" spans="1:15" x14ac:dyDescent="0.55000000000000004">
      <c r="F7" s="27" t="s">
        <v>110</v>
      </c>
      <c r="G7" s="27">
        <v>0</v>
      </c>
      <c r="H7" s="32">
        <v>2</v>
      </c>
      <c r="I7" s="34">
        <v>2</v>
      </c>
      <c r="K7" s="27" t="s">
        <v>131</v>
      </c>
      <c r="L7" s="27">
        <v>0</v>
      </c>
      <c r="M7" s="27">
        <v>0</v>
      </c>
      <c r="N7" s="27">
        <v>1</v>
      </c>
      <c r="O7" s="27">
        <v>1</v>
      </c>
    </row>
    <row r="8" spans="1:15" x14ac:dyDescent="0.55000000000000004">
      <c r="F8" s="27" t="s">
        <v>19</v>
      </c>
      <c r="G8" s="27">
        <v>1</v>
      </c>
      <c r="H8" s="32">
        <v>1</v>
      </c>
      <c r="I8" s="34">
        <v>2</v>
      </c>
      <c r="K8" s="27" t="s">
        <v>44</v>
      </c>
      <c r="L8" s="27">
        <v>0</v>
      </c>
      <c r="M8" s="27">
        <v>0</v>
      </c>
      <c r="N8" s="27">
        <v>1</v>
      </c>
      <c r="O8" s="27">
        <v>1</v>
      </c>
    </row>
    <row r="9" spans="1:15" x14ac:dyDescent="0.55000000000000004">
      <c r="F9" s="27" t="s">
        <v>32</v>
      </c>
      <c r="G9" s="27">
        <v>0</v>
      </c>
      <c r="H9" s="32">
        <v>2</v>
      </c>
      <c r="I9" s="34">
        <v>2</v>
      </c>
      <c r="K9" s="27" t="s">
        <v>107</v>
      </c>
      <c r="L9" s="27">
        <v>0</v>
      </c>
      <c r="M9" s="27">
        <v>1</v>
      </c>
      <c r="N9" s="27">
        <v>0</v>
      </c>
      <c r="O9" s="27">
        <v>1</v>
      </c>
    </row>
    <row r="10" spans="1:15" x14ac:dyDescent="0.55000000000000004">
      <c r="F10" s="27" t="s">
        <v>41</v>
      </c>
      <c r="G10" s="27">
        <v>1</v>
      </c>
      <c r="H10" s="32">
        <v>0</v>
      </c>
      <c r="I10" s="34">
        <v>1</v>
      </c>
      <c r="K10" s="27" t="s">
        <v>137</v>
      </c>
      <c r="L10" s="27">
        <v>0</v>
      </c>
      <c r="M10" s="27">
        <v>1</v>
      </c>
      <c r="N10" s="27">
        <v>0</v>
      </c>
      <c r="O10" s="27">
        <v>1</v>
      </c>
    </row>
    <row r="11" spans="1:15" x14ac:dyDescent="0.55000000000000004">
      <c r="F11" s="27" t="s">
        <v>25</v>
      </c>
      <c r="G11" s="27">
        <v>0</v>
      </c>
      <c r="H11" s="32">
        <v>1</v>
      </c>
      <c r="I11" s="34">
        <v>1</v>
      </c>
      <c r="K11" s="27" t="s">
        <v>124</v>
      </c>
      <c r="L11" s="27">
        <v>0</v>
      </c>
      <c r="M11" s="27">
        <v>0</v>
      </c>
      <c r="N11" s="27">
        <v>1</v>
      </c>
      <c r="O11" s="27">
        <v>1</v>
      </c>
    </row>
    <row r="12" spans="1:15" x14ac:dyDescent="0.55000000000000004">
      <c r="F12" s="39" t="s">
        <v>129</v>
      </c>
      <c r="G12" s="39">
        <v>1</v>
      </c>
      <c r="H12" s="40">
        <v>0</v>
      </c>
      <c r="I12" s="41">
        <v>1</v>
      </c>
      <c r="K12" s="27" t="s">
        <v>122</v>
      </c>
      <c r="L12" s="27">
        <v>0</v>
      </c>
      <c r="M12" s="27">
        <v>1</v>
      </c>
      <c r="N12" s="27">
        <v>0</v>
      </c>
      <c r="O12" s="27">
        <v>1</v>
      </c>
    </row>
    <row r="13" spans="1:15" x14ac:dyDescent="0.55000000000000004">
      <c r="F13" s="27" t="s">
        <v>39</v>
      </c>
      <c r="G13" s="27">
        <v>1</v>
      </c>
      <c r="H13" s="42">
        <v>0</v>
      </c>
      <c r="I13" s="43">
        <v>1</v>
      </c>
      <c r="K13" s="27" t="s">
        <v>121</v>
      </c>
      <c r="L13" s="27">
        <v>0</v>
      </c>
      <c r="M13" s="27">
        <v>0</v>
      </c>
      <c r="N13" s="27">
        <v>1</v>
      </c>
      <c r="O13" s="27">
        <v>1</v>
      </c>
    </row>
    <row r="14" spans="1:15" x14ac:dyDescent="0.55000000000000004">
      <c r="K14" s="27" t="s">
        <v>104</v>
      </c>
      <c r="L14" s="27">
        <v>0</v>
      </c>
      <c r="M14" s="27">
        <v>1</v>
      </c>
      <c r="N14" s="27">
        <v>0</v>
      </c>
      <c r="O14" s="27">
        <v>1</v>
      </c>
    </row>
    <row r="15" spans="1:15" ht="41.4" x14ac:dyDescent="0.55000000000000004">
      <c r="F15" s="28" t="s">
        <v>6</v>
      </c>
      <c r="G15" s="28" t="s">
        <v>142</v>
      </c>
      <c r="H15" s="31" t="s">
        <v>143</v>
      </c>
      <c r="I15" s="30" t="s">
        <v>144</v>
      </c>
      <c r="K15" s="27" t="s">
        <v>136</v>
      </c>
      <c r="L15" s="27">
        <v>0</v>
      </c>
      <c r="M15" s="27">
        <v>1</v>
      </c>
      <c r="N15" s="27">
        <v>0</v>
      </c>
      <c r="O15" s="27">
        <v>1</v>
      </c>
    </row>
    <row r="16" spans="1:15" x14ac:dyDescent="0.55000000000000004">
      <c r="F16" s="27" t="s">
        <v>23</v>
      </c>
      <c r="G16" s="27">
        <v>8</v>
      </c>
      <c r="H16" s="32">
        <v>3</v>
      </c>
      <c r="I16" s="34">
        <v>11</v>
      </c>
      <c r="K16" s="27" t="s">
        <v>112</v>
      </c>
      <c r="L16" s="27">
        <v>0</v>
      </c>
      <c r="M16" s="27">
        <v>0</v>
      </c>
      <c r="N16" s="27">
        <v>1</v>
      </c>
      <c r="O16" s="27">
        <v>1</v>
      </c>
    </row>
    <row r="17" spans="6:15" x14ac:dyDescent="0.55000000000000004">
      <c r="F17" s="27" t="s">
        <v>29</v>
      </c>
      <c r="G17" s="27">
        <v>3</v>
      </c>
      <c r="H17" s="32">
        <v>0</v>
      </c>
      <c r="I17" s="34">
        <v>3</v>
      </c>
      <c r="K17" s="27" t="s">
        <v>108</v>
      </c>
      <c r="L17" s="27">
        <v>1</v>
      </c>
      <c r="M17" s="27">
        <v>0</v>
      </c>
      <c r="N17" s="27">
        <v>0</v>
      </c>
      <c r="O17" s="27">
        <v>1</v>
      </c>
    </row>
    <row r="18" spans="6:15" x14ac:dyDescent="0.55000000000000004">
      <c r="F18" s="27" t="s">
        <v>26</v>
      </c>
      <c r="G18" s="27">
        <v>3</v>
      </c>
      <c r="H18" s="32">
        <v>0</v>
      </c>
      <c r="I18" s="34">
        <v>3</v>
      </c>
      <c r="K18" s="27" t="s">
        <v>33</v>
      </c>
      <c r="L18" s="27">
        <v>1</v>
      </c>
      <c r="M18" s="27">
        <v>0</v>
      </c>
      <c r="N18" s="27">
        <v>0</v>
      </c>
      <c r="O18" s="27">
        <v>1</v>
      </c>
    </row>
    <row r="19" spans="6:15" x14ac:dyDescent="0.55000000000000004">
      <c r="F19" s="25" t="s">
        <v>147</v>
      </c>
      <c r="G19" s="25">
        <f>SUM(G5:G13)</f>
        <v>7</v>
      </c>
      <c r="H19" s="25">
        <f t="shared" ref="H19:I19" si="0">SUM(H5:H13)</f>
        <v>7</v>
      </c>
      <c r="I19" s="25">
        <f t="shared" si="0"/>
        <v>14</v>
      </c>
      <c r="K19" s="27" t="s">
        <v>21</v>
      </c>
      <c r="L19" s="27">
        <v>0</v>
      </c>
      <c r="M19" s="27">
        <v>0</v>
      </c>
      <c r="N19" s="27">
        <v>1</v>
      </c>
      <c r="O19" s="27">
        <v>1</v>
      </c>
    </row>
    <row r="20" spans="6:15" x14ac:dyDescent="0.55000000000000004">
      <c r="K20" s="27" t="s">
        <v>106</v>
      </c>
      <c r="L20" s="27">
        <v>0</v>
      </c>
      <c r="M20" s="27">
        <v>1</v>
      </c>
      <c r="N20" s="27">
        <v>0</v>
      </c>
      <c r="O20" s="27">
        <v>1</v>
      </c>
    </row>
    <row r="21" spans="6:15" x14ac:dyDescent="0.55000000000000004">
      <c r="K21" s="27" t="s">
        <v>118</v>
      </c>
      <c r="L21" s="27">
        <v>0</v>
      </c>
      <c r="M21" s="27">
        <v>1</v>
      </c>
      <c r="N21" s="27">
        <v>0</v>
      </c>
      <c r="O21" s="27">
        <v>1</v>
      </c>
    </row>
    <row r="22" spans="6:15" x14ac:dyDescent="0.55000000000000004">
      <c r="K22" s="27" t="s">
        <v>47</v>
      </c>
      <c r="L22" s="27">
        <v>0</v>
      </c>
      <c r="M22" s="27">
        <v>0</v>
      </c>
      <c r="N22" s="27">
        <v>1</v>
      </c>
      <c r="O22" s="27">
        <v>1</v>
      </c>
    </row>
    <row r="23" spans="6:15" x14ac:dyDescent="0.55000000000000004">
      <c r="K23" s="27" t="s">
        <v>134</v>
      </c>
      <c r="L23" s="27">
        <v>0</v>
      </c>
      <c r="M23" s="27">
        <v>0</v>
      </c>
      <c r="N23" s="27">
        <v>1</v>
      </c>
      <c r="O23" s="27">
        <v>1</v>
      </c>
    </row>
    <row r="24" spans="6:15" x14ac:dyDescent="0.55000000000000004">
      <c r="K24" s="27" t="s">
        <v>123</v>
      </c>
      <c r="L24" s="27">
        <v>0</v>
      </c>
      <c r="M24" s="27">
        <v>1</v>
      </c>
      <c r="N24" s="27">
        <v>0</v>
      </c>
      <c r="O24" s="27">
        <v>1</v>
      </c>
    </row>
    <row r="25" spans="6:15" x14ac:dyDescent="0.55000000000000004">
      <c r="K25" s="27" t="s">
        <v>46</v>
      </c>
      <c r="L25" s="27">
        <v>0</v>
      </c>
      <c r="M25" s="27">
        <v>0</v>
      </c>
      <c r="N25" s="27">
        <v>1</v>
      </c>
      <c r="O25" s="27">
        <v>1</v>
      </c>
    </row>
    <row r="26" spans="6:15" x14ac:dyDescent="0.55000000000000004">
      <c r="K26" s="27" t="s">
        <v>119</v>
      </c>
      <c r="L26" s="27">
        <v>0</v>
      </c>
      <c r="M26" s="27">
        <v>1</v>
      </c>
      <c r="N26" s="27">
        <v>0</v>
      </c>
      <c r="O26" s="27">
        <v>1</v>
      </c>
    </row>
    <row r="27" spans="6:15" x14ac:dyDescent="0.55000000000000004">
      <c r="K27" s="27" t="s">
        <v>133</v>
      </c>
      <c r="L27" s="27">
        <v>0</v>
      </c>
      <c r="M27" s="27">
        <v>0</v>
      </c>
      <c r="N27" s="27">
        <v>1</v>
      </c>
      <c r="O27" s="27">
        <v>1</v>
      </c>
    </row>
  </sheetData>
  <autoFilter ref="K1:O27" xr:uid="{6626027B-16CA-4EDB-870E-30A0A00C5995}">
    <sortState xmlns:xlrd2="http://schemas.microsoft.com/office/spreadsheetml/2017/richdata2" ref="K2:O27">
      <sortCondition descending="1" ref="O1:O27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Projects</vt:lpstr>
      <vt:lpstr>Sheet2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2023-10-20T17:48:04Z</cp:lastPrinted>
  <dcterms:created xsi:type="dcterms:W3CDTF">2022-02-16T21:38:37Z</dcterms:created>
  <dcterms:modified xsi:type="dcterms:W3CDTF">2023-10-20T17:49:03Z</dcterms:modified>
</cp:coreProperties>
</file>