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Programs\OLIHTC\FY2026\Proposal Summaries\"/>
    </mc:Choice>
  </mc:AlternateContent>
  <xr:revisionPtr revIDLastSave="0" documentId="13_ncr:1_{677CC0FA-764A-4219-949D-9517EDB01DDC}" xr6:coauthVersionLast="47" xr6:coauthVersionMax="47" xr10:uidLastSave="{00000000-0000-0000-0000-000000000000}"/>
  <bookViews>
    <workbookView xWindow="-135" yWindow="-135" windowWidth="29070" windowHeight="15750" xr2:uid="{FC8CDE14-1357-4C85-9807-C738068F4168}"/>
  </bookViews>
  <sheets>
    <sheet name="OLIHTC_Competitive_Scoring" sheetId="2" r:id="rId1"/>
  </sheets>
  <definedNames>
    <definedName name="_xlnm.Print_Area" localSheetId="0">OLIHTC_Competitive_Scoring!$A$1:$W$67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4" i="2" l="1"/>
  <c r="W64" i="2"/>
  <c r="U64" i="2"/>
  <c r="Q64" i="2"/>
  <c r="R64" i="2"/>
  <c r="S64" i="2"/>
  <c r="T64" i="2"/>
  <c r="P64" i="2"/>
  <c r="L64" i="2"/>
</calcChain>
</file>

<file path=xl/sharedStrings.xml><?xml version="1.0" encoding="utf-8"?>
<sst xmlns="http://schemas.openxmlformats.org/spreadsheetml/2006/main" count="709" uniqueCount="302">
  <si>
    <t>Project Name</t>
  </si>
  <si>
    <t>Funding Pool</t>
  </si>
  <si>
    <t>Lead Developer</t>
  </si>
  <si>
    <t>TDC</t>
  </si>
  <si>
    <t>Address</t>
  </si>
  <si>
    <t>City</t>
  </si>
  <si>
    <t>Zip</t>
  </si>
  <si>
    <t>County</t>
  </si>
  <si>
    <t>Seton Square Portsmouth II</t>
  </si>
  <si>
    <t>2215 Galena Pike</t>
  </si>
  <si>
    <t>West Portsmouth</t>
  </si>
  <si>
    <t>Scioto</t>
  </si>
  <si>
    <t>No</t>
  </si>
  <si>
    <t>Rural</t>
  </si>
  <si>
    <t>Yes</t>
  </si>
  <si>
    <t>Rural - Senior</t>
  </si>
  <si>
    <t>New Construction</t>
  </si>
  <si>
    <t>Columbus</t>
  </si>
  <si>
    <t>Seton Development, Inc.</t>
  </si>
  <si>
    <t>Borror Development Co., LLC.</t>
  </si>
  <si>
    <t>Total units</t>
  </si>
  <si>
    <t>Total LIHTC Units</t>
  </si>
  <si>
    <t>Co-Developer</t>
  </si>
  <si>
    <t>Annual LIHTC</t>
  </si>
  <si>
    <t>Annual Ohio LIHTC</t>
  </si>
  <si>
    <t>OHTF Request</t>
  </si>
  <si>
    <t>HDL Request</t>
  </si>
  <si>
    <t>Appalachian</t>
  </si>
  <si>
    <t>Strategic</t>
  </si>
  <si>
    <t>Transform. Econ.</t>
  </si>
  <si>
    <t>26-0600</t>
  </si>
  <si>
    <t>County Designation:</t>
  </si>
  <si>
    <t>Southside Gateway</t>
  </si>
  <si>
    <t>Seneca Avenue between E 33rd St and E 32nd St</t>
  </si>
  <si>
    <t>Lorain</t>
  </si>
  <si>
    <t>Metropolitan</t>
  </si>
  <si>
    <t>Metro - General Occupancy</t>
  </si>
  <si>
    <t>The Finch Group dba TFG Housing Resources</t>
  </si>
  <si>
    <t>Raise Housing Development Corporation</t>
  </si>
  <si>
    <t>26-0601</t>
  </si>
  <si>
    <t>26-0620</t>
  </si>
  <si>
    <t>ABJ Apartments</t>
  </si>
  <si>
    <t>44 E Exchange Street</t>
  </si>
  <si>
    <t>Akron</t>
  </si>
  <si>
    <t>Summit</t>
  </si>
  <si>
    <t>Adaptive Reuse</t>
  </si>
  <si>
    <t>Neighborhood Development Corporation of Akron</t>
  </si>
  <si>
    <t>Michigan Apartments, LLC</t>
  </si>
  <si>
    <t>26-0608</t>
  </si>
  <si>
    <t>Blackstone Commons</t>
  </si>
  <si>
    <t>0 Gregg Street</t>
  </si>
  <si>
    <t>Washington Court House</t>
  </si>
  <si>
    <t>Fayette</t>
  </si>
  <si>
    <t>Rural - General Occupancy</t>
  </si>
  <si>
    <t>Spire Development, Inc.</t>
  </si>
  <si>
    <t>Buckeye Community Hope Foundation</t>
  </si>
  <si>
    <t>26-0614</t>
  </si>
  <si>
    <t>Evergreen Crossing</t>
  </si>
  <si>
    <t>Gregg Street</t>
  </si>
  <si>
    <t>PLAT Communities LLC</t>
  </si>
  <si>
    <t xml:space="preserve">Provident Management, Inc. </t>
  </si>
  <si>
    <t>Mansfield</t>
  </si>
  <si>
    <t>Richland</t>
  </si>
  <si>
    <t>26-0603</t>
  </si>
  <si>
    <t>Griswold Grove</t>
  </si>
  <si>
    <t>W River Rd N</t>
  </si>
  <si>
    <t>Elyria</t>
  </si>
  <si>
    <t>TWG Development, LLC</t>
  </si>
  <si>
    <t>26-0602</t>
  </si>
  <si>
    <t>Hanley House Apartments</t>
  </si>
  <si>
    <t>85 W. Hanley Road</t>
  </si>
  <si>
    <t>Ohio Community Development Finance Fund</t>
  </si>
  <si>
    <t>26-0619</t>
  </si>
  <si>
    <t xml:space="preserve">Hayden Run Family </t>
  </si>
  <si>
    <t>6309 Hayden Run Road</t>
  </si>
  <si>
    <t>Franklin</t>
  </si>
  <si>
    <t xml:space="preserve">Pennrose LLC </t>
  </si>
  <si>
    <t>26-0611</t>
  </si>
  <si>
    <t>Innis Road Apartments</t>
  </si>
  <si>
    <t xml:space="preserve">2150 Innis Road </t>
  </si>
  <si>
    <t>HNHF Realty Collaborative</t>
  </si>
  <si>
    <t>Model Property Development, LLC</t>
  </si>
  <si>
    <t>Cincinnati</t>
  </si>
  <si>
    <t>26-0616</t>
  </si>
  <si>
    <t>LDG Broad St</t>
  </si>
  <si>
    <t>0 W Broad Street</t>
  </si>
  <si>
    <t>LDG Multifamily LLC</t>
  </si>
  <si>
    <t>26-0605</t>
  </si>
  <si>
    <t>Lynne Lane Senior Housing</t>
  </si>
  <si>
    <t>1326 Lynne Lane</t>
  </si>
  <si>
    <t>Wilmington</t>
  </si>
  <si>
    <t>Clinton</t>
  </si>
  <si>
    <t>National Church Residences</t>
  </si>
  <si>
    <t>26-0617</t>
  </si>
  <si>
    <t>Mackinaw II Senior Housing</t>
  </si>
  <si>
    <t>0 West Livingston</t>
  </si>
  <si>
    <t>Celina</t>
  </si>
  <si>
    <t>Mercer</t>
  </si>
  <si>
    <t>Stock Development Company</t>
  </si>
  <si>
    <t>RLH Partners, Inc</t>
  </si>
  <si>
    <t>26-0610</t>
  </si>
  <si>
    <t>Ocie Hill</t>
  </si>
  <si>
    <t>455 Bowman Street</t>
  </si>
  <si>
    <t xml:space="preserve">Mansfield </t>
  </si>
  <si>
    <t>Volker Development Inc.</t>
  </si>
  <si>
    <t>26-0604</t>
  </si>
  <si>
    <t>Roche Drive</t>
  </si>
  <si>
    <t>5860 Roche Drive</t>
  </si>
  <si>
    <t>Metro - Senior</t>
  </si>
  <si>
    <t>26-0618</t>
  </si>
  <si>
    <t>Sage Gardens</t>
  </si>
  <si>
    <t>Hollywood Lane</t>
  </si>
  <si>
    <t>Pleasant Township</t>
  </si>
  <si>
    <t>Brown</t>
  </si>
  <si>
    <t>26-0612</t>
  </si>
  <si>
    <t>Springboro Annex</t>
  </si>
  <si>
    <t>8683 Clearcreek Franklin Road</t>
  </si>
  <si>
    <t>Springboro</t>
  </si>
  <si>
    <t>Warren</t>
  </si>
  <si>
    <t>SCA Properties, LLC</t>
  </si>
  <si>
    <t>Shelter American Holdings, Inc.</t>
  </si>
  <si>
    <t>26-0615</t>
  </si>
  <si>
    <t>Sunbury Flats</t>
  </si>
  <si>
    <t>2618 Bethesda Ave</t>
  </si>
  <si>
    <t>Elmington Affordable, LLC</t>
  </si>
  <si>
    <t>26-0613</t>
  </si>
  <si>
    <t>Sycamore Ridge</t>
  </si>
  <si>
    <t>470 Ety Road</t>
  </si>
  <si>
    <t>Lancaster</t>
  </si>
  <si>
    <t>Fairfield</t>
  </si>
  <si>
    <t>Birge &amp; Held Development, LLC</t>
  </si>
  <si>
    <t>JDS Communities, LLC</t>
  </si>
  <si>
    <t>26-0607</t>
  </si>
  <si>
    <t>The Greenstone</t>
  </si>
  <si>
    <t>TBD (4415 Northfield Rd)</t>
  </si>
  <si>
    <t>Warrensville Heights</t>
  </si>
  <si>
    <t>Cuyahoga</t>
  </si>
  <si>
    <t>LDG Multifamily, LLC</t>
  </si>
  <si>
    <t>26-0609</t>
  </si>
  <si>
    <t>Winchester Commons</t>
  </si>
  <si>
    <t>0 Libby Lane</t>
  </si>
  <si>
    <t>Galion</t>
  </si>
  <si>
    <t>Crawford</t>
  </si>
  <si>
    <t>26-0606</t>
  </si>
  <si>
    <t>Lofts on Marshall</t>
  </si>
  <si>
    <t>South of 401 Marshall Avenue</t>
  </si>
  <si>
    <t>Georgetown</t>
  </si>
  <si>
    <t>Frontier Community Services</t>
  </si>
  <si>
    <t>26-0621</t>
  </si>
  <si>
    <t>525 Sawyer Blvd</t>
  </si>
  <si>
    <t>525 Sawyer Blvd.</t>
  </si>
  <si>
    <t>Paths Development LLC</t>
  </si>
  <si>
    <t>S.Cain Development &amp; Construction</t>
  </si>
  <si>
    <t>26-0632</t>
  </si>
  <si>
    <t>2828 May Street I</t>
  </si>
  <si>
    <t>Hamilton</t>
  </si>
  <si>
    <t>Kingsley Consulting, LLC dba Kingsley + Co.</t>
  </si>
  <si>
    <t>26-0622</t>
  </si>
  <si>
    <t>2828 May Street II</t>
  </si>
  <si>
    <t>2828 May Street</t>
  </si>
  <si>
    <t>SOCAYR, Inc.</t>
  </si>
  <si>
    <t>26-0628</t>
  </si>
  <si>
    <t>Barthman Family Homes</t>
  </si>
  <si>
    <t>45 W Barthman Avenue</t>
  </si>
  <si>
    <t xml:space="preserve">Columbus </t>
  </si>
  <si>
    <t>Cleveland</t>
  </si>
  <si>
    <t>NRP Holdings LLC</t>
  </si>
  <si>
    <t>26-0626</t>
  </si>
  <si>
    <t xml:space="preserve">Edgeview Commons </t>
  </si>
  <si>
    <t xml:space="preserve">Trachsel Place </t>
  </si>
  <si>
    <t xml:space="preserve">Galion, Ohio </t>
  </si>
  <si>
    <t xml:space="preserve">Fairfield Homes, Inc. </t>
  </si>
  <si>
    <t>26-0635</t>
  </si>
  <si>
    <t>Georgetown Apartment Homes</t>
  </si>
  <si>
    <t>0 State Route 125</t>
  </si>
  <si>
    <t>St. Mary Development Corporation</t>
  </si>
  <si>
    <t>26-0630</t>
  </si>
  <si>
    <t>Gladden Lofts</t>
  </si>
  <si>
    <t>2340 S. High Street</t>
  </si>
  <si>
    <t xml:space="preserve">Woda Cooper Development, Inc. </t>
  </si>
  <si>
    <t>26-0624</t>
  </si>
  <si>
    <t>Homestead Crossing Apartments</t>
  </si>
  <si>
    <t>800 East Indianola Avenue</t>
  </si>
  <si>
    <t>Youngstown</t>
  </si>
  <si>
    <t>Mahoning</t>
  </si>
  <si>
    <t>Wallick Development, LLC</t>
  </si>
  <si>
    <t>26-0634</t>
  </si>
  <si>
    <t>Innovation Square Phase 2</t>
  </si>
  <si>
    <t>2287 E. 103rd St.</t>
  </si>
  <si>
    <t xml:space="preserve">Cleveland </t>
  </si>
  <si>
    <t>McCormack Baron Salazar</t>
  </si>
  <si>
    <t>Fairfax Renaissance Development Corporation</t>
  </si>
  <si>
    <t>26-0631</t>
  </si>
  <si>
    <t>Lenox Gardens</t>
  </si>
  <si>
    <t>Riverside Drive</t>
  </si>
  <si>
    <t>Sidney</t>
  </si>
  <si>
    <t>Shelby</t>
  </si>
  <si>
    <t>26-0625</t>
  </si>
  <si>
    <t>Leona Lofts</t>
  </si>
  <si>
    <t>1177 Leona Valley Drive (East of 1139 Leona Ave.)</t>
  </si>
  <si>
    <t>26-0623</t>
  </si>
  <si>
    <t>MLK Plaza Phse 1A</t>
  </si>
  <si>
    <t>6300 Wade Park Avenue</t>
  </si>
  <si>
    <t>Northern Real Estate Urban Ventures</t>
  </si>
  <si>
    <t>26-0627</t>
  </si>
  <si>
    <t>Northside Gateway</t>
  </si>
  <si>
    <t>3925 Ludlow Ave</t>
  </si>
  <si>
    <t xml:space="preserve">Cincinnati </t>
  </si>
  <si>
    <t>Over-the Rhine Community Housing</t>
  </si>
  <si>
    <t>Urban Sites Capital Advisors, LLC</t>
  </si>
  <si>
    <t>26-0629</t>
  </si>
  <si>
    <t>Steelton Village</t>
  </si>
  <si>
    <t>1981 S. High St.</t>
  </si>
  <si>
    <t>Lotus Company</t>
  </si>
  <si>
    <t>26-0633</t>
  </si>
  <si>
    <t>Union at Cleveland Harbor</t>
  </si>
  <si>
    <t>5475 N. Marginal Road</t>
  </si>
  <si>
    <t>Union Development Holdings, LLC</t>
  </si>
  <si>
    <t>26-0636</t>
  </si>
  <si>
    <t>Westerville Road Apartments</t>
  </si>
  <si>
    <t>3337 Westerville Road</t>
  </si>
  <si>
    <t>Mifflin Township</t>
  </si>
  <si>
    <t>Connect Realty, LLC</t>
  </si>
  <si>
    <t>26-0637</t>
  </si>
  <si>
    <t>The Atwater</t>
  </si>
  <si>
    <t>0 N Court Street</t>
  </si>
  <si>
    <t>Circleville</t>
  </si>
  <si>
    <t>Pickaway</t>
  </si>
  <si>
    <t>Commonwealth Development Corporation of America</t>
  </si>
  <si>
    <t>26-0638</t>
  </si>
  <si>
    <t>Galion Apartment Homes</t>
  </si>
  <si>
    <t>1051 Dawsett Avenue</t>
  </si>
  <si>
    <t xml:space="preserve">Galion   </t>
  </si>
  <si>
    <t>26-0641</t>
  </si>
  <si>
    <t>McGregor Lakewood</t>
  </si>
  <si>
    <t xml:space="preserve">11801 Detroit Avenue </t>
  </si>
  <si>
    <t>Lakewood</t>
  </si>
  <si>
    <t>CHN Housing Partners</t>
  </si>
  <si>
    <t>The McGregor Foundation</t>
  </si>
  <si>
    <t>26-0643</t>
  </si>
  <si>
    <t>McGregor Landing</t>
  </si>
  <si>
    <t xml:space="preserve">Midway Blvd. &amp; Leona St. </t>
  </si>
  <si>
    <t>26-0642</t>
  </si>
  <si>
    <t>Oberlin Family Homes</t>
  </si>
  <si>
    <t>14910 OH-58 (Approx)</t>
  </si>
  <si>
    <t>Oberlin</t>
  </si>
  <si>
    <t>Omega Development Group LLC</t>
  </si>
  <si>
    <t>26-0639</t>
  </si>
  <si>
    <t>Sandusky Senior Lofts</t>
  </si>
  <si>
    <t>2216/2212 Milan Road</t>
  </si>
  <si>
    <t>Erie</t>
  </si>
  <si>
    <t>Pivotal Development LLC</t>
  </si>
  <si>
    <t>26-0644</t>
  </si>
  <si>
    <t>Stephen Howe Apartment Homes</t>
  </si>
  <si>
    <t>1000 Lakeview Rd.</t>
  </si>
  <si>
    <t>Revitalization Strategies Group</t>
  </si>
  <si>
    <t>26-0645</t>
  </si>
  <si>
    <t>Timberline Villas</t>
  </si>
  <si>
    <t>0 Sheridan Avenue</t>
  </si>
  <si>
    <t>Findlay</t>
  </si>
  <si>
    <t>Hancock</t>
  </si>
  <si>
    <t>Sullivan Development of Indiana, LLC (Sullivan Development, LLC)</t>
  </si>
  <si>
    <t>26-0646</t>
  </si>
  <si>
    <t>Black River Landing</t>
  </si>
  <si>
    <t>West River Road North</t>
  </si>
  <si>
    <t>Common Purpose Development Group, LLC</t>
  </si>
  <si>
    <t>South Creek Development, LLC</t>
  </si>
  <si>
    <t>26-0647</t>
  </si>
  <si>
    <t>Clark View Estates</t>
  </si>
  <si>
    <t>502 W. Clark (Scattered Site)</t>
  </si>
  <si>
    <t xml:space="preserve">Springfield </t>
  </si>
  <si>
    <t>Clark</t>
  </si>
  <si>
    <t>American Covenant Senior Housing Foundation, Inc.</t>
  </si>
  <si>
    <t>USA Development Group, LLC</t>
  </si>
  <si>
    <t>26-0640</t>
  </si>
  <si>
    <t>North of Vernon</t>
  </si>
  <si>
    <t>800 North Sandusky Street</t>
  </si>
  <si>
    <t>Clinton Township</t>
  </si>
  <si>
    <t>Knox</t>
  </si>
  <si>
    <t>26-0648</t>
  </si>
  <si>
    <t>310 Race Street</t>
  </si>
  <si>
    <t>ABC Realty Advisors LLC</t>
  </si>
  <si>
    <t>Saul Urban LLC</t>
  </si>
  <si>
    <t>26-0649</t>
  </si>
  <si>
    <t>Fifth + Butler</t>
  </si>
  <si>
    <t>421 Dayton St</t>
  </si>
  <si>
    <t>Butler</t>
  </si>
  <si>
    <t>DFP Development, LLC</t>
  </si>
  <si>
    <t>IRGRA Development, LLC</t>
  </si>
  <si>
    <t xml:space="preserve"> Project Number</t>
  </si>
  <si>
    <t>Click here</t>
  </si>
  <si>
    <t>Link to Proposal Summary</t>
  </si>
  <si>
    <t>Basic Project Information</t>
  </si>
  <si>
    <t>OHFA Resource Request</t>
  </si>
  <si>
    <t>Set Aside</t>
  </si>
  <si>
    <t>Construction Type</t>
  </si>
  <si>
    <t>25-0630</t>
  </si>
  <si>
    <t>Clover Glen</t>
  </si>
  <si>
    <t>100 Galloway Road</t>
  </si>
  <si>
    <t>Frab</t>
  </si>
  <si>
    <t>SFY2026 4% Low-Income Housing Tax Credit (LIHTC) with Ohio LIHTC Proposal Applications</t>
  </si>
  <si>
    <t>* The above chart indicates 4% LIHTC with Ohio LIHTC applications received by OHFA for review in accordance with the SFY 2026 4% LIHTC with Ohio LIHTC Guidelines. Information contained herein was provided by the respective development team and does not signify that an application has secured a reservation of Ohio LIHTC or Housing Development Assistance Program (HDAP). OHFA will conduct a Preliminary Threshold and Underwriting Review and scoring review prior to publishing Ohio LIHTC Final Application invitations.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</si>
</sst>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[$-409]mmmm\ d\,\ yyyy;@"/>
  </numFmts>
  <fonts count="15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  <scheme val="minor"/>
    </font>
    <font>
      <sz val="10"/>
      <name val="Arial"/>
      <family val="2"/>
    </font>
    <font>
      <sz val="10"/>
      <color rgb="FF3F3F3F"/>
      <name val="Arial"/>
      <family val="2"/>
    </font>
    <font>
      <sz val="10"/>
      <color rgb="FF000000"/>
      <name val="Arial"/>
      <family val="2"/>
    </font>
    <font>
      <b/>
      <sz val="10"/>
      <color rgb="FF0E3F75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Source Sans Pro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263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lightUp">
        <bgColor theme="1" tint="0.749992370372631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2">
    <xf numFmtId="0" fontId="0" fillId="0" borderId="0"/>
    <xf numFmtId="164" fontId="2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3" fontId="8" fillId="2" borderId="0" xfId="0" applyNumberFormat="1" applyFont="1" applyFill="1"/>
    <xf numFmtId="0" fontId="10" fillId="4" borderId="0" xfId="0" applyFont="1" applyFill="1"/>
    <xf numFmtId="0" fontId="8" fillId="6" borderId="0" xfId="0" applyFont="1" applyFill="1"/>
    <xf numFmtId="0" fontId="10" fillId="7" borderId="0" xfId="0" applyFont="1" applyFill="1" applyAlignment="1">
      <alignment vertical="center"/>
    </xf>
    <xf numFmtId="0" fontId="8" fillId="7" borderId="0" xfId="0" applyFont="1" applyFill="1"/>
    <xf numFmtId="0" fontId="10" fillId="7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8" borderId="2" xfId="0" applyFont="1" applyFill="1" applyBorder="1" applyAlignment="1">
      <alignment horizontal="center" wrapText="1"/>
    </xf>
    <xf numFmtId="0" fontId="6" fillId="8" borderId="2" xfId="0" applyFont="1" applyFill="1" applyBorder="1"/>
    <xf numFmtId="0" fontId="6" fillId="9" borderId="2" xfId="0" applyFont="1" applyFill="1" applyBorder="1"/>
    <xf numFmtId="165" fontId="6" fillId="8" borderId="2" xfId="10" applyNumberFormat="1" applyFont="1" applyFill="1" applyBorder="1"/>
    <xf numFmtId="0" fontId="6" fillId="8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14" fillId="0" borderId="2" xfId="1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10" applyNumberFormat="1" applyFont="1" applyBorder="1"/>
  </cellXfs>
  <cellStyles count="12">
    <cellStyle name="Comma 2" xfId="3" xr:uid="{DF1CE04C-BA20-4CDF-AA86-6141D433B04D}"/>
    <cellStyle name="Currency" xfId="10" builtinId="4"/>
    <cellStyle name="Currency [0] 2" xfId="9" xr:uid="{2DCC3B69-E342-43DD-B620-5E20FA125BE2}"/>
    <cellStyle name="Currency 2" xfId="4" xr:uid="{3EB31313-30AF-47E5-B53C-69DFC7D6C74E}"/>
    <cellStyle name="Hyperlink" xfId="11" builtinId="8"/>
    <cellStyle name="Normal" xfId="0" builtinId="0"/>
    <cellStyle name="Normal 15" xfId="2" xr:uid="{4DE04497-0BAB-44F1-A391-273A5E7AE98F}"/>
    <cellStyle name="Normal 2" xfId="5" xr:uid="{A14F37D8-5242-493E-96D0-42E49D623645}"/>
    <cellStyle name="Normal 3" xfId="6" xr:uid="{0B3C1D70-F10A-4B57-94A9-80F5692DFA47}"/>
    <cellStyle name="Normal 3 2" xfId="1" xr:uid="{8FFC3374-5E27-4F30-874D-5B31F763D24D}"/>
    <cellStyle name="Percent 2" xfId="7" xr:uid="{E92BBE1E-7C62-4407-827C-32BD4751AC10}"/>
    <cellStyle name="Percent 3" xfId="8" xr:uid="{FCC595BA-BB26-4321-AB32-7B3209C070BE}"/>
  </cellStyles>
  <dxfs count="24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0</xdr:row>
      <xdr:rowOff>91440</xdr:rowOff>
    </xdr:from>
    <xdr:to>
      <xdr:col>3</xdr:col>
      <xdr:colOff>22860</xdr:colOff>
      <xdr:row>2</xdr:row>
      <xdr:rowOff>472440</xdr:rowOff>
    </xdr:to>
    <xdr:pic>
      <xdr:nvPicPr>
        <xdr:cNvPr id="3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6BF519CC-5D36-4949-BEBA-B22E7725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" y="91440"/>
          <a:ext cx="2630805" cy="7162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C65D22-B9A5-4BFF-9312-11BB805A126B}" name="Table4" displayName="Table4" ref="B11:W62" totalsRowShown="0" headerRowDxfId="23" dataDxfId="22">
  <sortState xmlns:xlrd2="http://schemas.microsoft.com/office/spreadsheetml/2017/richdata2" ref="B12:W62">
    <sortCondition ref="J12:J62"/>
    <sortCondition ref="C12:C62"/>
  </sortState>
  <tableColumns count="22">
    <tableColumn id="2" xr3:uid="{FDFA6474-0EEF-492A-8399-F48FF150B35E}" name=" Project Number" dataDxfId="21"/>
    <tableColumn id="3" xr3:uid="{9BCE7ADE-AD7D-48F4-8ADF-AB30F9F2704F}" name="Project Name" dataDxfId="20"/>
    <tableColumn id="23" xr3:uid="{9CC11EE4-6A5E-4D58-B6B4-2B0FD9ACCBFC}" name="Link to Proposal Summary" dataDxfId="19"/>
    <tableColumn id="4" xr3:uid="{42EADBD2-490B-4DB1-9B50-4842B32F8031}" name="Address" dataDxfId="18"/>
    <tableColumn id="5" xr3:uid="{A18CE21D-C0C0-435E-B085-800A0EE6813B}" name="City" dataDxfId="17"/>
    <tableColumn id="6" xr3:uid="{6FE1F023-518D-4015-BF31-CEB46419BEE1}" name="Zip" dataDxfId="16"/>
    <tableColumn id="7" xr3:uid="{63D2F505-F639-4882-9E57-985ABE480919}" name="County" dataDxfId="15"/>
    <tableColumn id="8" xr3:uid="{7FC678D8-C95D-4449-9F8A-CC3982CDAAD4}" name="County Designation:" dataDxfId="14"/>
    <tableColumn id="9" xr3:uid="{BD4A7129-E283-4C07-96E4-A18C399FCCAC}" name="Funding Pool" dataDxfId="13"/>
    <tableColumn id="10" xr3:uid="{3E3A7BB8-AB74-4374-88E8-D4B75E0947EE}" name="Construction Type" dataDxfId="12"/>
    <tableColumn id="11" xr3:uid="{735217AE-13D8-4F29-8217-975BA487085F}" name="Total units" dataDxfId="11"/>
    <tableColumn id="12" xr3:uid="{D842C3B5-F4AF-4EA7-AEB7-15C3CCBD79F5}" name="Total LIHTC Units" dataDxfId="10"/>
    <tableColumn id="13" xr3:uid="{F58E737C-B275-4EEC-A449-E4014B6DB24F}" name="Lead Developer" dataDxfId="9"/>
    <tableColumn id="14" xr3:uid="{D38CBB77-5573-4EA4-AFF2-0FE4A6B1C020}" name="Co-Developer" dataDxfId="8"/>
    <tableColumn id="15" xr3:uid="{90752362-029A-4925-BBD3-CCF5D7B442B1}" name="TDC" dataDxfId="7"/>
    <tableColumn id="16" xr3:uid="{871D2A95-CCD1-4AC1-A1C7-2897B52FAEFB}" name="Annual LIHTC" dataDxfId="6"/>
    <tableColumn id="17" xr3:uid="{AF5F3B2B-FCBA-413B-B63D-375CFDE6C62D}" name="Annual Ohio LIHTC" dataDxfId="5"/>
    <tableColumn id="18" xr3:uid="{9D4C018D-65CA-4E76-A8C2-837A85EB2F83}" name="OHTF Request" dataDxfId="4"/>
    <tableColumn id="19" xr3:uid="{9D764261-371B-4C1D-B3AA-8343D5DAA257}" name="HDL Request" dataDxfId="3"/>
    <tableColumn id="20" xr3:uid="{A3E4982A-D75F-4568-9F03-8EBB6B5846CC}" name="Appalachian" dataDxfId="2"/>
    <tableColumn id="21" xr3:uid="{4E5B1799-636F-416F-B5A2-016E7610DE02}" name="Strategic" dataDxfId="1"/>
    <tableColumn id="22" xr3:uid="{C075E622-0014-4A37-9A73-7F770B30C09E}" name="Transform. Econ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HOIA Theme">
  <a:themeElements>
    <a:clrScheme name="Custom 4">
      <a:dk1>
        <a:srgbClr val="2A2F36"/>
      </a:dk1>
      <a:lt1>
        <a:srgbClr val="FFFFFF"/>
      </a:lt1>
      <a:dk2>
        <a:srgbClr val="2A2F36"/>
      </a:dk2>
      <a:lt2>
        <a:srgbClr val="FAFAFA"/>
      </a:lt2>
      <a:accent1>
        <a:srgbClr val="0E3F75"/>
      </a:accent1>
      <a:accent2>
        <a:srgbClr val="C12637"/>
      </a:accent2>
      <a:accent3>
        <a:srgbClr val="0098D3"/>
      </a:accent3>
      <a:accent4>
        <a:srgbClr val="BBD36F"/>
      </a:accent4>
      <a:accent5>
        <a:srgbClr val="EBA70E"/>
      </a:accent5>
      <a:accent6>
        <a:srgbClr val="69C2C6"/>
      </a:accent6>
      <a:hlink>
        <a:srgbClr val="0098D3"/>
      </a:hlink>
      <a:folHlink>
        <a:srgbClr val="B0B3AF"/>
      </a:folHlink>
    </a:clrScheme>
    <a:fontScheme name="HOIA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OIA Theme" id="{C3513828-03EA-4D3B-9283-319E5242D779}" vid="{D81A09FC-2A0A-4B3B-BE7C-DC5835363F17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hiohome.org/ppd/proposals/2026/MetroGeneralOccupancy/InnovationSquarePhase2.pdf" TargetMode="External"/><Relationship Id="rId18" Type="http://schemas.openxmlformats.org/officeDocument/2006/relationships/hyperlink" Target="https://ohiohome.org/ppd/proposals/2026/MetroGeneralOccupancy/SouthsideGateway.pdf" TargetMode="External"/><Relationship Id="rId26" Type="http://schemas.openxmlformats.org/officeDocument/2006/relationships/hyperlink" Target="https://ohiohome.org/ppd/proposals/2026/MetroSenior/2828-MayStreetII.pdf" TargetMode="External"/><Relationship Id="rId39" Type="http://schemas.openxmlformats.org/officeDocument/2006/relationships/hyperlink" Target="https://ohiohome.org/ppd/proposals/2026/RuralGeneralOccupancy/LoftsonMarshall.pdf" TargetMode="External"/><Relationship Id="rId21" Type="http://schemas.openxmlformats.org/officeDocument/2006/relationships/hyperlink" Target="https://ohiohome.org/ppd/proposals/2026/MetroGeneralOccupancy/SunburyFlats.pdf" TargetMode="External"/><Relationship Id="rId34" Type="http://schemas.openxmlformats.org/officeDocument/2006/relationships/hyperlink" Target="https://ohiohome.org/ppd/proposals/2026/RuralGeneralOccupancy/EdgeviewCommons.pdf" TargetMode="External"/><Relationship Id="rId42" Type="http://schemas.openxmlformats.org/officeDocument/2006/relationships/hyperlink" Target="https://ohiohome.org/ppd/proposals/2026/RuralSenior/HanleyHouseApartments.pdf" TargetMode="External"/><Relationship Id="rId47" Type="http://schemas.openxmlformats.org/officeDocument/2006/relationships/hyperlink" Target="https://ohiohome.org/ppd/proposals/2026/RuralSenior/SanduskySeniorLofts.pdf" TargetMode="External"/><Relationship Id="rId50" Type="http://schemas.openxmlformats.org/officeDocument/2006/relationships/hyperlink" Target="https://ohiohome.org/ppd/proposals/2025/OLIHTC/CloverGlenII.pdf" TargetMode="External"/><Relationship Id="rId7" Type="http://schemas.openxmlformats.org/officeDocument/2006/relationships/hyperlink" Target="https://ohiohome.org/ppd/proposals/2026/MetroGeneralOccupancy/ClarkViewEstates.pdf" TargetMode="External"/><Relationship Id="rId2" Type="http://schemas.openxmlformats.org/officeDocument/2006/relationships/hyperlink" Target="https://ohiohome.org/ppd/proposals/2026/MetroGeneralOccupancy/525-SawyerBlvd.pdf" TargetMode="External"/><Relationship Id="rId16" Type="http://schemas.openxmlformats.org/officeDocument/2006/relationships/hyperlink" Target="https://ohiohome.org/ppd/proposals/2026/MetroGeneralOccupancy/NorthsideGateway.pdf" TargetMode="External"/><Relationship Id="rId29" Type="http://schemas.openxmlformats.org/officeDocument/2006/relationships/hyperlink" Target="https://ohiohome.org/ppd/proposals/2026/MetroSenior/McGregorLakewoodIndependentLiving.pdf" TargetMode="External"/><Relationship Id="rId11" Type="http://schemas.openxmlformats.org/officeDocument/2006/relationships/hyperlink" Target="https://ohiohome.org/ppd/proposals/2026/MetroGeneralOccupancy/HomesteadCrossing.pdf" TargetMode="External"/><Relationship Id="rId24" Type="http://schemas.openxmlformats.org/officeDocument/2006/relationships/hyperlink" Target="https://ohiohome.org/ppd/proposals/2026/MetroGeneralOccupancy/UnionatClevelandHarbor.pdf" TargetMode="External"/><Relationship Id="rId32" Type="http://schemas.openxmlformats.org/officeDocument/2006/relationships/hyperlink" Target="https://ohiohome.org/ppd/proposals/2026/MetroSenior/SpringboroAnnex.pdf" TargetMode="External"/><Relationship Id="rId37" Type="http://schemas.openxmlformats.org/officeDocument/2006/relationships/hyperlink" Target="https://ohiohome.org/ppd/proposals/2026/RuralGeneralOccupancy/GeorgetownApartmentHomes.pdf" TargetMode="External"/><Relationship Id="rId40" Type="http://schemas.openxmlformats.org/officeDocument/2006/relationships/hyperlink" Target="https://ohiohome.org/ppd/proposals/2026/RuralGeneralOccupancy/NorthofVernon.pdf" TargetMode="External"/><Relationship Id="rId45" Type="http://schemas.openxmlformats.org/officeDocument/2006/relationships/hyperlink" Target="https://ohiohome.org/ppd/proposals/2026/RuralSenior/OcieHill.pdf" TargetMode="External"/><Relationship Id="rId53" Type="http://schemas.openxmlformats.org/officeDocument/2006/relationships/table" Target="../tables/table1.xml"/><Relationship Id="rId5" Type="http://schemas.openxmlformats.org/officeDocument/2006/relationships/hyperlink" Target="https://ohiohome.org/ppd/proposals/2026/MetroGeneralOccupancy/BarthmanFamilyHomes.pdf" TargetMode="External"/><Relationship Id="rId10" Type="http://schemas.openxmlformats.org/officeDocument/2006/relationships/hyperlink" Target="https://ohiohome.org/ppd/proposals/2026/MetroGeneralOccupancy/HaydenRunFamily.pdf" TargetMode="External"/><Relationship Id="rId19" Type="http://schemas.openxmlformats.org/officeDocument/2006/relationships/hyperlink" Target="https://ohiohome.org/ppd/proposals/2026/MetroGeneralOccupancy/SteeltonVillage.pdf" TargetMode="External"/><Relationship Id="rId31" Type="http://schemas.openxmlformats.org/officeDocument/2006/relationships/hyperlink" Target="https://ohiohome.org/ppd/proposals/2026/MetroSenior/RocheDrive.pdf" TargetMode="External"/><Relationship Id="rId44" Type="http://schemas.openxmlformats.org/officeDocument/2006/relationships/hyperlink" Target="https://ohiohome.org/ppd/proposals/2026/RuralSenior/MackinawII-SeniorHousing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s://ohiohome.org/ppd/proposals/2026/MetroGeneralOccupancy/Atwater.pdf" TargetMode="External"/><Relationship Id="rId9" Type="http://schemas.openxmlformats.org/officeDocument/2006/relationships/hyperlink" Target="https://ohiohome.org/ppd/proposals/2026/MetroGeneralOccupancy/GriswoldGrove.pdf" TargetMode="External"/><Relationship Id="rId14" Type="http://schemas.openxmlformats.org/officeDocument/2006/relationships/hyperlink" Target="https://ohiohome.org/ppd/proposals/2026/MetroGeneralOccupancy/LDG-BroadSt.pdf" TargetMode="External"/><Relationship Id="rId22" Type="http://schemas.openxmlformats.org/officeDocument/2006/relationships/hyperlink" Target="https://ohiohome.org/ppd/proposals/2026/MetroGeneralOccupancy/SycamoreRidge.pdf" TargetMode="External"/><Relationship Id="rId27" Type="http://schemas.openxmlformats.org/officeDocument/2006/relationships/hyperlink" Target="https://ohiohome.org/ppd/proposals/2026/MetroSenior/GladdenLofts.pdf" TargetMode="External"/><Relationship Id="rId30" Type="http://schemas.openxmlformats.org/officeDocument/2006/relationships/hyperlink" Target="https://ohiohome.org/ppd/proposals/2026/MetroSenior/McGregorLanding.pdf" TargetMode="External"/><Relationship Id="rId35" Type="http://schemas.openxmlformats.org/officeDocument/2006/relationships/hyperlink" Target="https://ohiohome.org/ppd/proposals/2026/RuralGeneralOccupancy/EvergreenCrossing.pdf" TargetMode="External"/><Relationship Id="rId43" Type="http://schemas.openxmlformats.org/officeDocument/2006/relationships/hyperlink" Target="https://ohiohome.org/ppd/proposals/2026/RuralSenior/LynneLaneSeniorHousing.pdf" TargetMode="External"/><Relationship Id="rId48" Type="http://schemas.openxmlformats.org/officeDocument/2006/relationships/hyperlink" Target="https://ohiohome.org/ppd/proposals/2026/RuralSenior/SetonSquarePortsmouthII.pdf" TargetMode="External"/><Relationship Id="rId8" Type="http://schemas.openxmlformats.org/officeDocument/2006/relationships/hyperlink" Target="https://ohiohome.org/ppd/proposals/2026/MetroGeneralOccupancy/Fifth-Butler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ohiohome.org/ppd/proposals/2026/MetroGeneralOccupancy/ABJ-Apartments.pdf" TargetMode="External"/><Relationship Id="rId12" Type="http://schemas.openxmlformats.org/officeDocument/2006/relationships/hyperlink" Target="https://ohiohome.org/ppd/proposals/2026/MetroGeneralOccupancy/InnisRoadApartments.pdf" TargetMode="External"/><Relationship Id="rId17" Type="http://schemas.openxmlformats.org/officeDocument/2006/relationships/hyperlink" Target="https://ohiohome.org/ppd/proposals/2026/MetroGeneralOccupancy/OberlinFamilyHomes.pdf" TargetMode="External"/><Relationship Id="rId25" Type="http://schemas.openxmlformats.org/officeDocument/2006/relationships/hyperlink" Target="https://ohiohome.org/ppd/proposals/2026/MetroGeneralOccupancy/WestervilleRoadApartments.pdf" TargetMode="External"/><Relationship Id="rId33" Type="http://schemas.openxmlformats.org/officeDocument/2006/relationships/hyperlink" Target="https://ohiohome.org/ppd/proposals/2026/RuralGeneralOccupancy/BlackstoneCommons.pdf" TargetMode="External"/><Relationship Id="rId38" Type="http://schemas.openxmlformats.org/officeDocument/2006/relationships/hyperlink" Target="https://ohiohome.org/ppd/proposals/2026/RuralGeneralOccupancy/LenoxGardens.pdf" TargetMode="External"/><Relationship Id="rId46" Type="http://schemas.openxmlformats.org/officeDocument/2006/relationships/hyperlink" Target="https://ohiohome.org/ppd/proposals/2026/RuralSenior/SageGardens.pdf" TargetMode="External"/><Relationship Id="rId20" Type="http://schemas.openxmlformats.org/officeDocument/2006/relationships/hyperlink" Target="https://ohiohome.org/ppd/proposals/2026/MetroGeneralOccupancy/StephenHoweApartments.pdf" TargetMode="External"/><Relationship Id="rId41" Type="http://schemas.openxmlformats.org/officeDocument/2006/relationships/hyperlink" Target="https://ohiohome.org/ppd/proposals/2026/RuralGeneralOccupancy/TimberlineVillas.pdf" TargetMode="External"/><Relationship Id="rId1" Type="http://schemas.openxmlformats.org/officeDocument/2006/relationships/hyperlink" Target="https://ohiohome.org/ppd/proposals/2026/MetroGeneralOccupancy/2828-MayStreetI.pdf" TargetMode="External"/><Relationship Id="rId6" Type="http://schemas.openxmlformats.org/officeDocument/2006/relationships/hyperlink" Target="https://ohiohome.org/ppd/proposals/2026/MetroGeneralOccupancy/BlackRiverLanding.pdf" TargetMode="External"/><Relationship Id="rId15" Type="http://schemas.openxmlformats.org/officeDocument/2006/relationships/hyperlink" Target="https://ohiohome.org/ppd/proposals/2026/MetroGeneralOccupancy/MLK-PlazaPhase1A.pdf" TargetMode="External"/><Relationship Id="rId23" Type="http://schemas.openxmlformats.org/officeDocument/2006/relationships/hyperlink" Target="https://ohiohome.org/ppd/proposals/2026/MetroGeneralOccupancy/Greenstone.pdf" TargetMode="External"/><Relationship Id="rId28" Type="http://schemas.openxmlformats.org/officeDocument/2006/relationships/hyperlink" Target="https://ohiohome.org/ppd/proposals/2026/MetroSenior/LeonaLofts.pdf" TargetMode="External"/><Relationship Id="rId36" Type="http://schemas.openxmlformats.org/officeDocument/2006/relationships/hyperlink" Target="https://ohiohome.org/ppd/proposals/2026/RuralGeneralOccupancy/GalionApartmentHomes.pdf" TargetMode="External"/><Relationship Id="rId49" Type="http://schemas.openxmlformats.org/officeDocument/2006/relationships/hyperlink" Target="https://ohiohome.org/ppd/proposals/2026/RuralSenior/WinchesterComm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7107-33F0-4874-A0B0-C3425DCCA5D5}">
  <sheetPr>
    <pageSetUpPr fitToPage="1"/>
  </sheetPr>
  <dimension ref="A1:W67"/>
  <sheetViews>
    <sheetView showGridLines="0" tabSelected="1"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H5" sqref="H5"/>
    </sheetView>
  </sheetViews>
  <sheetFormatPr defaultColWidth="8.85546875" defaultRowHeight="14.25" x14ac:dyDescent="0.2"/>
  <cols>
    <col min="1" max="1" width="2.85546875" style="18" customWidth="1"/>
    <col min="2" max="2" width="11.42578125" style="18" customWidth="1"/>
    <col min="3" max="3" width="26.5703125" style="18" customWidth="1"/>
    <col min="4" max="4" width="17.7109375" style="18" customWidth="1"/>
    <col min="5" max="5" width="24.7109375" style="18" customWidth="1"/>
    <col min="6" max="6" width="17.5703125" style="18" customWidth="1"/>
    <col min="7" max="8" width="11.28515625" style="18" customWidth="1"/>
    <col min="9" max="9" width="18.85546875" style="18" customWidth="1"/>
    <col min="10" max="10" width="26" style="18" bestFit="1" customWidth="1"/>
    <col min="11" max="11" width="18" style="18" bestFit="1" customWidth="1"/>
    <col min="12" max="12" width="12.28515625" style="19" customWidth="1"/>
    <col min="13" max="13" width="15.85546875" style="18" hidden="1" customWidth="1"/>
    <col min="14" max="15" width="47.7109375" style="18" customWidth="1"/>
    <col min="16" max="20" width="18" style="18" customWidth="1"/>
    <col min="21" max="21" width="13.140625" style="19" customWidth="1"/>
    <col min="22" max="22" width="12.28515625" style="19" customWidth="1"/>
    <col min="23" max="23" width="12.85546875" style="19" customWidth="1"/>
    <col min="24" max="16384" width="8.85546875" style="18"/>
  </cols>
  <sheetData>
    <row r="1" spans="1:23" s="1" customFormat="1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L1" s="2"/>
    </row>
    <row r="2" spans="1:23" s="1" customFormat="1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L2" s="2"/>
    </row>
    <row r="3" spans="1:23" s="1" customFormat="1" ht="40.1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L3" s="2"/>
    </row>
    <row r="4" spans="1:23" s="1" customFormat="1" ht="6.7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L4" s="2"/>
    </row>
    <row r="5" spans="1:23" s="1" customFormat="1" ht="18.75" customHeight="1" x14ac:dyDescent="0.25">
      <c r="B5" s="3" t="s">
        <v>300</v>
      </c>
      <c r="L5" s="2"/>
    </row>
    <row r="6" spans="1:23" s="4" customFormat="1" ht="6" customHeight="1" x14ac:dyDescent="0.2">
      <c r="B6" s="5"/>
      <c r="L6" s="25"/>
    </row>
    <row r="7" spans="1:23" s="6" customFormat="1" ht="15" customHeight="1" x14ac:dyDescent="0.2">
      <c r="B7" s="7" t="s">
        <v>292</v>
      </c>
      <c r="C7" s="7"/>
      <c r="D7" s="7"/>
      <c r="E7" s="7"/>
      <c r="F7" s="7"/>
      <c r="G7" s="7"/>
      <c r="H7" s="7"/>
      <c r="I7" s="7"/>
      <c r="J7" s="7"/>
      <c r="L7" s="26"/>
      <c r="P7" s="29" t="s">
        <v>293</v>
      </c>
      <c r="Q7" s="29"/>
      <c r="R7" s="29"/>
      <c r="U7" s="6" t="s">
        <v>294</v>
      </c>
    </row>
    <row r="8" spans="1:23" s="6" customFormat="1" ht="1.9" customHeight="1" x14ac:dyDescent="0.2">
      <c r="B8" s="8"/>
      <c r="C8" s="8"/>
      <c r="D8" s="8"/>
      <c r="E8" s="8"/>
      <c r="F8" s="8"/>
      <c r="G8" s="8"/>
      <c r="J8" s="9"/>
      <c r="L8" s="26"/>
    </row>
    <row r="9" spans="1:23" s="6" customFormat="1" ht="4.9000000000000004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3"/>
      <c r="L9" s="27"/>
      <c r="M9" s="13"/>
      <c r="N9" s="14"/>
      <c r="O9" s="13"/>
      <c r="P9" s="10"/>
      <c r="Q9" s="10"/>
      <c r="R9" s="10"/>
      <c r="S9" s="10"/>
      <c r="T9" s="10"/>
      <c r="U9" s="11"/>
      <c r="V9" s="11"/>
      <c r="W9" s="11"/>
    </row>
    <row r="10" spans="1:23" s="15" customFormat="1" ht="8.4499999999999993" customHeight="1" x14ac:dyDescent="0.2">
      <c r="B10" s="16"/>
      <c r="L10" s="17"/>
      <c r="U10" s="17"/>
      <c r="V10" s="17"/>
      <c r="W10" s="17"/>
    </row>
    <row r="11" spans="1:23" s="5" customFormat="1" ht="24" x14ac:dyDescent="0.2">
      <c r="B11" s="38" t="s">
        <v>289</v>
      </c>
      <c r="C11" s="38" t="s">
        <v>0</v>
      </c>
      <c r="D11" s="38" t="s">
        <v>291</v>
      </c>
      <c r="E11" s="38" t="s">
        <v>4</v>
      </c>
      <c r="F11" s="38" t="s">
        <v>5</v>
      </c>
      <c r="G11" s="38" t="s">
        <v>6</v>
      </c>
      <c r="H11" s="38" t="s">
        <v>7</v>
      </c>
      <c r="I11" s="38" t="s">
        <v>31</v>
      </c>
      <c r="J11" s="38" t="s">
        <v>1</v>
      </c>
      <c r="K11" s="38" t="s">
        <v>295</v>
      </c>
      <c r="L11" s="22" t="s">
        <v>20</v>
      </c>
      <c r="M11" s="22" t="s">
        <v>21</v>
      </c>
      <c r="N11" s="22" t="s">
        <v>2</v>
      </c>
      <c r="O11" s="22" t="s">
        <v>22</v>
      </c>
      <c r="P11" s="23" t="s">
        <v>3</v>
      </c>
      <c r="Q11" s="23" t="s">
        <v>23</v>
      </c>
      <c r="R11" s="23" t="s">
        <v>24</v>
      </c>
      <c r="S11" s="23" t="s">
        <v>25</v>
      </c>
      <c r="T11" s="23" t="s">
        <v>26</v>
      </c>
      <c r="U11" s="24" t="s">
        <v>27</v>
      </c>
      <c r="V11" s="24" t="s">
        <v>28</v>
      </c>
      <c r="W11" s="24" t="s">
        <v>29</v>
      </c>
    </row>
    <row r="12" spans="1:23" s="1" customFormat="1" ht="15" x14ac:dyDescent="0.25">
      <c r="B12" s="39" t="s">
        <v>153</v>
      </c>
      <c r="C12" s="39" t="s">
        <v>154</v>
      </c>
      <c r="D12" s="40" t="s">
        <v>290</v>
      </c>
      <c r="E12" s="39" t="s">
        <v>154</v>
      </c>
      <c r="F12" s="39" t="s">
        <v>82</v>
      </c>
      <c r="G12" s="39">
        <v>45206</v>
      </c>
      <c r="H12" s="39" t="s">
        <v>155</v>
      </c>
      <c r="I12" s="39" t="s">
        <v>35</v>
      </c>
      <c r="J12" s="39" t="s">
        <v>36</v>
      </c>
      <c r="K12" s="39" t="s">
        <v>16</v>
      </c>
      <c r="L12" s="41">
        <v>115</v>
      </c>
      <c r="M12" s="39">
        <v>115</v>
      </c>
      <c r="N12" s="39" t="s">
        <v>156</v>
      </c>
      <c r="O12" s="39"/>
      <c r="P12" s="42">
        <v>40030385</v>
      </c>
      <c r="Q12" s="42">
        <v>1894645.3759999999</v>
      </c>
      <c r="R12" s="42">
        <v>1000000</v>
      </c>
      <c r="S12" s="42">
        <v>0</v>
      </c>
      <c r="T12" s="42">
        <v>2500000</v>
      </c>
      <c r="U12" s="41" t="s">
        <v>12</v>
      </c>
      <c r="V12" s="41" t="s">
        <v>12</v>
      </c>
      <c r="W12" s="41" t="s">
        <v>12</v>
      </c>
    </row>
    <row r="13" spans="1:23" s="1" customFormat="1" ht="15" customHeight="1" x14ac:dyDescent="0.2">
      <c r="B13" s="39" t="s">
        <v>279</v>
      </c>
      <c r="C13" s="39" t="s">
        <v>280</v>
      </c>
      <c r="D13" s="41"/>
      <c r="E13" s="39" t="s">
        <v>280</v>
      </c>
      <c r="F13" s="39" t="s">
        <v>82</v>
      </c>
      <c r="G13" s="39">
        <v>45202</v>
      </c>
      <c r="H13" s="39" t="s">
        <v>155</v>
      </c>
      <c r="I13" s="39" t="s">
        <v>35</v>
      </c>
      <c r="J13" s="39" t="s">
        <v>36</v>
      </c>
      <c r="K13" s="39" t="s">
        <v>45</v>
      </c>
      <c r="L13" s="41">
        <v>122</v>
      </c>
      <c r="M13" s="39">
        <v>122</v>
      </c>
      <c r="N13" s="39" t="s">
        <v>281</v>
      </c>
      <c r="O13" s="39" t="s">
        <v>282</v>
      </c>
      <c r="P13" s="42">
        <v>53846590</v>
      </c>
      <c r="Q13" s="42">
        <v>2551223.6800000002</v>
      </c>
      <c r="R13" s="42">
        <v>0</v>
      </c>
      <c r="S13" s="42">
        <v>0</v>
      </c>
      <c r="T13" s="42">
        <v>0</v>
      </c>
      <c r="U13" s="41" t="s">
        <v>12</v>
      </c>
      <c r="V13" s="41" t="s">
        <v>12</v>
      </c>
      <c r="W13" s="41" t="s">
        <v>12</v>
      </c>
    </row>
    <row r="14" spans="1:23" s="1" customFormat="1" ht="15" x14ac:dyDescent="0.25">
      <c r="B14" s="39" t="s">
        <v>148</v>
      </c>
      <c r="C14" s="39" t="s">
        <v>149</v>
      </c>
      <c r="D14" s="40" t="s">
        <v>290</v>
      </c>
      <c r="E14" s="39" t="s">
        <v>150</v>
      </c>
      <c r="F14" s="39" t="s">
        <v>17</v>
      </c>
      <c r="G14" s="39">
        <v>43203</v>
      </c>
      <c r="H14" s="39" t="s">
        <v>75</v>
      </c>
      <c r="I14" s="39" t="s">
        <v>35</v>
      </c>
      <c r="J14" s="39" t="s">
        <v>36</v>
      </c>
      <c r="K14" s="39" t="s">
        <v>16</v>
      </c>
      <c r="L14" s="41">
        <v>379</v>
      </c>
      <c r="M14" s="39">
        <v>379</v>
      </c>
      <c r="N14" s="39" t="s">
        <v>151</v>
      </c>
      <c r="O14" s="39" t="s">
        <v>152</v>
      </c>
      <c r="P14" s="42">
        <v>150798805</v>
      </c>
      <c r="Q14" s="42">
        <v>6627866.3879999993</v>
      </c>
      <c r="R14" s="42">
        <v>1000000</v>
      </c>
      <c r="S14" s="42">
        <v>0</v>
      </c>
      <c r="T14" s="42">
        <v>0</v>
      </c>
      <c r="U14" s="41" t="s">
        <v>12</v>
      </c>
      <c r="V14" s="41" t="s">
        <v>14</v>
      </c>
      <c r="W14" s="41" t="s">
        <v>14</v>
      </c>
    </row>
    <row r="15" spans="1:23" s="1" customFormat="1" ht="15" x14ac:dyDescent="0.25">
      <c r="B15" s="39" t="s">
        <v>40</v>
      </c>
      <c r="C15" s="39" t="s">
        <v>41</v>
      </c>
      <c r="D15" s="40" t="s">
        <v>290</v>
      </c>
      <c r="E15" s="39" t="s">
        <v>42</v>
      </c>
      <c r="F15" s="39" t="s">
        <v>43</v>
      </c>
      <c r="G15" s="39">
        <v>44308</v>
      </c>
      <c r="H15" s="39" t="s">
        <v>44</v>
      </c>
      <c r="I15" s="39" t="s">
        <v>35</v>
      </c>
      <c r="J15" s="39" t="s">
        <v>36</v>
      </c>
      <c r="K15" s="39" t="s">
        <v>45</v>
      </c>
      <c r="L15" s="41">
        <v>120</v>
      </c>
      <c r="M15" s="39">
        <v>120</v>
      </c>
      <c r="N15" s="39" t="s">
        <v>46</v>
      </c>
      <c r="O15" s="39" t="s">
        <v>47</v>
      </c>
      <c r="P15" s="42">
        <v>50142778</v>
      </c>
      <c r="Q15" s="42">
        <v>2461347.8000000003</v>
      </c>
      <c r="R15" s="42">
        <v>1000000</v>
      </c>
      <c r="S15" s="42">
        <v>0</v>
      </c>
      <c r="T15" s="42">
        <v>2500000</v>
      </c>
      <c r="U15" s="41" t="s">
        <v>12</v>
      </c>
      <c r="V15" s="41" t="s">
        <v>12</v>
      </c>
      <c r="W15" s="41" t="s">
        <v>12</v>
      </c>
    </row>
    <row r="16" spans="1:23" s="1" customFormat="1" ht="15" x14ac:dyDescent="0.25">
      <c r="B16" s="39" t="s">
        <v>161</v>
      </c>
      <c r="C16" s="39" t="s">
        <v>162</v>
      </c>
      <c r="D16" s="40" t="s">
        <v>290</v>
      </c>
      <c r="E16" s="39" t="s">
        <v>163</v>
      </c>
      <c r="F16" s="39" t="s">
        <v>164</v>
      </c>
      <c r="G16" s="39">
        <v>43207</v>
      </c>
      <c r="H16" s="39" t="s">
        <v>75</v>
      </c>
      <c r="I16" s="39" t="s">
        <v>35</v>
      </c>
      <c r="J16" s="39" t="s">
        <v>36</v>
      </c>
      <c r="K16" s="39" t="s">
        <v>16</v>
      </c>
      <c r="L16" s="41">
        <v>150</v>
      </c>
      <c r="M16" s="39">
        <v>150</v>
      </c>
      <c r="N16" s="39" t="s">
        <v>166</v>
      </c>
      <c r="O16" s="39"/>
      <c r="P16" s="42">
        <v>64296064.533313565</v>
      </c>
      <c r="Q16" s="42">
        <v>2816924.1204000004</v>
      </c>
      <c r="R16" s="42">
        <v>1000000</v>
      </c>
      <c r="S16" s="42">
        <v>0</v>
      </c>
      <c r="T16" s="42">
        <v>2500000</v>
      </c>
      <c r="U16" s="41" t="s">
        <v>12</v>
      </c>
      <c r="V16" s="41" t="s">
        <v>12</v>
      </c>
      <c r="W16" s="41" t="s">
        <v>12</v>
      </c>
    </row>
    <row r="17" spans="2:23" s="1" customFormat="1" ht="15" x14ac:dyDescent="0.25">
      <c r="B17" s="39" t="s">
        <v>262</v>
      </c>
      <c r="C17" s="39" t="s">
        <v>263</v>
      </c>
      <c r="D17" s="40" t="s">
        <v>290</v>
      </c>
      <c r="E17" s="39" t="s">
        <v>264</v>
      </c>
      <c r="F17" s="39" t="s">
        <v>66</v>
      </c>
      <c r="G17" s="39">
        <v>44035</v>
      </c>
      <c r="H17" s="39" t="s">
        <v>34</v>
      </c>
      <c r="I17" s="39" t="s">
        <v>35</v>
      </c>
      <c r="J17" s="39" t="s">
        <v>36</v>
      </c>
      <c r="K17" s="39" t="s">
        <v>16</v>
      </c>
      <c r="L17" s="41">
        <v>122</v>
      </c>
      <c r="M17" s="39">
        <v>122</v>
      </c>
      <c r="N17" s="39" t="s">
        <v>266</v>
      </c>
      <c r="O17" s="39" t="s">
        <v>265</v>
      </c>
      <c r="P17" s="42">
        <v>40425425</v>
      </c>
      <c r="Q17" s="42">
        <v>1931276.8800000001</v>
      </c>
      <c r="R17" s="42">
        <v>1000000</v>
      </c>
      <c r="S17" s="42">
        <v>0</v>
      </c>
      <c r="T17" s="42">
        <v>2500000</v>
      </c>
      <c r="U17" s="41" t="s">
        <v>12</v>
      </c>
      <c r="V17" s="41" t="s">
        <v>12</v>
      </c>
      <c r="W17" s="41" t="s">
        <v>12</v>
      </c>
    </row>
    <row r="18" spans="2:23" s="1" customFormat="1" ht="15" x14ac:dyDescent="0.25">
      <c r="B18" s="39" t="s">
        <v>267</v>
      </c>
      <c r="C18" s="39" t="s">
        <v>268</v>
      </c>
      <c r="D18" s="40" t="s">
        <v>290</v>
      </c>
      <c r="E18" s="39" t="s">
        <v>269</v>
      </c>
      <c r="F18" s="39" t="s">
        <v>270</v>
      </c>
      <c r="G18" s="39">
        <v>45506</v>
      </c>
      <c r="H18" s="39" t="s">
        <v>271</v>
      </c>
      <c r="I18" s="39" t="s">
        <v>35</v>
      </c>
      <c r="J18" s="39" t="s">
        <v>36</v>
      </c>
      <c r="K18" s="39" t="s">
        <v>16</v>
      </c>
      <c r="L18" s="41">
        <v>194</v>
      </c>
      <c r="M18" s="39">
        <v>194</v>
      </c>
      <c r="N18" s="39" t="s">
        <v>272</v>
      </c>
      <c r="O18" s="39" t="s">
        <v>273</v>
      </c>
      <c r="P18" s="42">
        <v>58163893</v>
      </c>
      <c r="Q18" s="42">
        <v>2768933.7119999998</v>
      </c>
      <c r="R18" s="42">
        <v>750000</v>
      </c>
      <c r="S18" s="42">
        <v>0</v>
      </c>
      <c r="T18" s="42">
        <v>0</v>
      </c>
      <c r="U18" s="41" t="s">
        <v>12</v>
      </c>
      <c r="V18" s="41" t="s">
        <v>12</v>
      </c>
      <c r="W18" s="41" t="s">
        <v>12</v>
      </c>
    </row>
    <row r="19" spans="2:23" s="1" customFormat="1" ht="15" x14ac:dyDescent="0.25">
      <c r="B19" s="39" t="s">
        <v>283</v>
      </c>
      <c r="C19" s="39" t="s">
        <v>284</v>
      </c>
      <c r="D19" s="40" t="s">
        <v>290</v>
      </c>
      <c r="E19" s="39" t="s">
        <v>285</v>
      </c>
      <c r="F19" s="39" t="s">
        <v>155</v>
      </c>
      <c r="G19" s="39">
        <v>45011</v>
      </c>
      <c r="H19" s="39" t="s">
        <v>286</v>
      </c>
      <c r="I19" s="39" t="s">
        <v>35</v>
      </c>
      <c r="J19" s="39" t="s">
        <v>36</v>
      </c>
      <c r="K19" s="39" t="s">
        <v>16</v>
      </c>
      <c r="L19" s="41">
        <v>120</v>
      </c>
      <c r="M19" s="39">
        <v>120</v>
      </c>
      <c r="N19" s="39" t="s">
        <v>287</v>
      </c>
      <c r="O19" s="39" t="s">
        <v>288</v>
      </c>
      <c r="P19" s="42">
        <v>35522777</v>
      </c>
      <c r="Q19" s="42">
        <v>1635734.7760000001</v>
      </c>
      <c r="R19" s="42">
        <v>1000000</v>
      </c>
      <c r="S19" s="42">
        <v>0</v>
      </c>
      <c r="T19" s="42">
        <v>2500000</v>
      </c>
      <c r="U19" s="41" t="s">
        <v>12</v>
      </c>
      <c r="V19" s="41" t="s">
        <v>12</v>
      </c>
      <c r="W19" s="41" t="s">
        <v>12</v>
      </c>
    </row>
    <row r="20" spans="2:23" s="1" customFormat="1" ht="15" x14ac:dyDescent="0.25">
      <c r="B20" s="39" t="s">
        <v>63</v>
      </c>
      <c r="C20" s="39" t="s">
        <v>64</v>
      </c>
      <c r="D20" s="40" t="s">
        <v>290</v>
      </c>
      <c r="E20" s="39" t="s">
        <v>65</v>
      </c>
      <c r="F20" s="39" t="s">
        <v>66</v>
      </c>
      <c r="G20" s="39">
        <v>44035</v>
      </c>
      <c r="H20" s="39" t="s">
        <v>34</v>
      </c>
      <c r="I20" s="39" t="s">
        <v>35</v>
      </c>
      <c r="J20" s="39" t="s">
        <v>36</v>
      </c>
      <c r="K20" s="39" t="s">
        <v>16</v>
      </c>
      <c r="L20" s="41">
        <v>120</v>
      </c>
      <c r="M20" s="39">
        <v>120</v>
      </c>
      <c r="N20" s="39" t="s">
        <v>67</v>
      </c>
      <c r="O20" s="39"/>
      <c r="P20" s="42">
        <v>31955420</v>
      </c>
      <c r="Q20" s="42">
        <v>1424558.9280000001</v>
      </c>
      <c r="R20" s="42">
        <v>1000000</v>
      </c>
      <c r="S20" s="42">
        <v>0</v>
      </c>
      <c r="T20" s="42">
        <v>0</v>
      </c>
      <c r="U20" s="41" t="s">
        <v>12</v>
      </c>
      <c r="V20" s="41" t="s">
        <v>14</v>
      </c>
      <c r="W20" s="41" t="s">
        <v>12</v>
      </c>
    </row>
    <row r="21" spans="2:23" s="1" customFormat="1" ht="15" x14ac:dyDescent="0.25">
      <c r="B21" s="39" t="s">
        <v>72</v>
      </c>
      <c r="C21" s="39" t="s">
        <v>73</v>
      </c>
      <c r="D21" s="40" t="s">
        <v>290</v>
      </c>
      <c r="E21" s="39" t="s">
        <v>74</v>
      </c>
      <c r="F21" s="39" t="s">
        <v>17</v>
      </c>
      <c r="G21" s="39">
        <v>43026</v>
      </c>
      <c r="H21" s="39" t="s">
        <v>75</v>
      </c>
      <c r="I21" s="39" t="s">
        <v>35</v>
      </c>
      <c r="J21" s="39" t="s">
        <v>36</v>
      </c>
      <c r="K21" s="39" t="s">
        <v>16</v>
      </c>
      <c r="L21" s="41">
        <v>100</v>
      </c>
      <c r="M21" s="39">
        <v>100</v>
      </c>
      <c r="N21" s="39" t="s">
        <v>76</v>
      </c>
      <c r="O21" s="39"/>
      <c r="P21" s="42">
        <v>30569650</v>
      </c>
      <c r="Q21" s="42">
        <v>1064533.52</v>
      </c>
      <c r="R21" s="42">
        <v>875000</v>
      </c>
      <c r="S21" s="42">
        <v>0</v>
      </c>
      <c r="T21" s="42">
        <v>2500000</v>
      </c>
      <c r="U21" s="41" t="s">
        <v>12</v>
      </c>
      <c r="V21" s="41" t="s">
        <v>12</v>
      </c>
      <c r="W21" s="41" t="s">
        <v>12</v>
      </c>
    </row>
    <row r="22" spans="2:23" s="1" customFormat="1" ht="15" x14ac:dyDescent="0.25">
      <c r="B22" s="39" t="s">
        <v>180</v>
      </c>
      <c r="C22" s="39" t="s">
        <v>181</v>
      </c>
      <c r="D22" s="40" t="s">
        <v>290</v>
      </c>
      <c r="E22" s="39" t="s">
        <v>182</v>
      </c>
      <c r="F22" s="39" t="s">
        <v>183</v>
      </c>
      <c r="G22" s="39">
        <v>44502</v>
      </c>
      <c r="H22" s="39" t="s">
        <v>184</v>
      </c>
      <c r="I22" s="39" t="s">
        <v>35</v>
      </c>
      <c r="J22" s="39" t="s">
        <v>36</v>
      </c>
      <c r="K22" s="39" t="s">
        <v>16</v>
      </c>
      <c r="L22" s="41">
        <v>120</v>
      </c>
      <c r="M22" s="39">
        <v>120</v>
      </c>
      <c r="N22" s="39" t="s">
        <v>185</v>
      </c>
      <c r="O22" s="39"/>
      <c r="P22" s="42">
        <v>34437083</v>
      </c>
      <c r="Q22" s="42">
        <v>1706536</v>
      </c>
      <c r="R22" s="42">
        <v>1000000</v>
      </c>
      <c r="S22" s="42">
        <v>0</v>
      </c>
      <c r="T22" s="42">
        <v>2500000</v>
      </c>
      <c r="U22" s="41" t="s">
        <v>14</v>
      </c>
      <c r="V22" s="41" t="s">
        <v>12</v>
      </c>
      <c r="W22" s="41" t="s">
        <v>12</v>
      </c>
    </row>
    <row r="23" spans="2:23" s="1" customFormat="1" ht="15" x14ac:dyDescent="0.25">
      <c r="B23" s="39" t="s">
        <v>77</v>
      </c>
      <c r="C23" s="39" t="s">
        <v>78</v>
      </c>
      <c r="D23" s="40" t="s">
        <v>290</v>
      </c>
      <c r="E23" s="39" t="s">
        <v>79</v>
      </c>
      <c r="F23" s="39" t="s">
        <v>17</v>
      </c>
      <c r="G23" s="39">
        <v>43224</v>
      </c>
      <c r="H23" s="39" t="s">
        <v>75</v>
      </c>
      <c r="I23" s="39" t="s">
        <v>35</v>
      </c>
      <c r="J23" s="39" t="s">
        <v>36</v>
      </c>
      <c r="K23" s="39" t="s">
        <v>16</v>
      </c>
      <c r="L23" s="41">
        <v>138</v>
      </c>
      <c r="M23" s="39">
        <v>138</v>
      </c>
      <c r="N23" s="39" t="s">
        <v>81</v>
      </c>
      <c r="O23" s="39" t="s">
        <v>80</v>
      </c>
      <c r="P23" s="42">
        <v>44838969</v>
      </c>
      <c r="Q23" s="42">
        <v>2127159.9959999998</v>
      </c>
      <c r="R23" s="42">
        <v>1000000</v>
      </c>
      <c r="S23" s="42">
        <v>0</v>
      </c>
      <c r="T23" s="42">
        <v>2500000</v>
      </c>
      <c r="U23" s="41" t="s">
        <v>12</v>
      </c>
      <c r="V23" s="41" t="s">
        <v>12</v>
      </c>
      <c r="W23" s="41" t="s">
        <v>14</v>
      </c>
    </row>
    <row r="24" spans="2:23" s="1" customFormat="1" ht="15" x14ac:dyDescent="0.25">
      <c r="B24" s="39" t="s">
        <v>186</v>
      </c>
      <c r="C24" s="39" t="s">
        <v>187</v>
      </c>
      <c r="D24" s="40" t="s">
        <v>290</v>
      </c>
      <c r="E24" s="39" t="s">
        <v>188</v>
      </c>
      <c r="F24" s="39" t="s">
        <v>189</v>
      </c>
      <c r="G24" s="39">
        <v>44106</v>
      </c>
      <c r="H24" s="39" t="s">
        <v>136</v>
      </c>
      <c r="I24" s="39" t="s">
        <v>35</v>
      </c>
      <c r="J24" s="39" t="s">
        <v>36</v>
      </c>
      <c r="K24" s="39" t="s">
        <v>16</v>
      </c>
      <c r="L24" s="41">
        <v>67</v>
      </c>
      <c r="M24" s="39">
        <v>67</v>
      </c>
      <c r="N24" s="39" t="s">
        <v>191</v>
      </c>
      <c r="O24" s="39" t="s">
        <v>190</v>
      </c>
      <c r="P24" s="42">
        <v>23485444</v>
      </c>
      <c r="Q24" s="42">
        <v>1134718</v>
      </c>
      <c r="R24" s="42">
        <v>1000000</v>
      </c>
      <c r="S24" s="42">
        <v>0</v>
      </c>
      <c r="T24" s="42">
        <v>0</v>
      </c>
      <c r="U24" s="41" t="s">
        <v>12</v>
      </c>
      <c r="V24" s="41" t="s">
        <v>14</v>
      </c>
      <c r="W24" s="41" t="s">
        <v>12</v>
      </c>
    </row>
    <row r="25" spans="2:23" s="1" customFormat="1" ht="15" x14ac:dyDescent="0.25">
      <c r="B25" s="39" t="s">
        <v>83</v>
      </c>
      <c r="C25" s="39" t="s">
        <v>84</v>
      </c>
      <c r="D25" s="40" t="s">
        <v>290</v>
      </c>
      <c r="E25" s="39" t="s">
        <v>85</v>
      </c>
      <c r="F25" s="39" t="s">
        <v>17</v>
      </c>
      <c r="G25" s="39">
        <v>43228</v>
      </c>
      <c r="H25" s="39" t="s">
        <v>75</v>
      </c>
      <c r="I25" s="39" t="s">
        <v>35</v>
      </c>
      <c r="J25" s="39" t="s">
        <v>36</v>
      </c>
      <c r="K25" s="39" t="s">
        <v>16</v>
      </c>
      <c r="L25" s="41">
        <v>195</v>
      </c>
      <c r="M25" s="39">
        <v>195</v>
      </c>
      <c r="N25" s="39" t="s">
        <v>86</v>
      </c>
      <c r="O25" s="39"/>
      <c r="P25" s="42">
        <v>61701530</v>
      </c>
      <c r="Q25" s="42">
        <v>2828983.7680000002</v>
      </c>
      <c r="R25" s="42">
        <v>1000000</v>
      </c>
      <c r="S25" s="42">
        <v>0</v>
      </c>
      <c r="T25" s="42">
        <v>2500000</v>
      </c>
      <c r="U25" s="41" t="s">
        <v>12</v>
      </c>
      <c r="V25" s="41" t="s">
        <v>12</v>
      </c>
      <c r="W25" s="41" t="s">
        <v>12</v>
      </c>
    </row>
    <row r="26" spans="2:23" s="1" customFormat="1" ht="15" x14ac:dyDescent="0.25">
      <c r="B26" s="39" t="s">
        <v>200</v>
      </c>
      <c r="C26" s="39" t="s">
        <v>201</v>
      </c>
      <c r="D26" s="40" t="s">
        <v>290</v>
      </c>
      <c r="E26" s="39" t="s">
        <v>202</v>
      </c>
      <c r="F26" s="39" t="s">
        <v>165</v>
      </c>
      <c r="G26" s="39">
        <v>44106</v>
      </c>
      <c r="H26" s="39" t="s">
        <v>136</v>
      </c>
      <c r="I26" s="39" t="s">
        <v>35</v>
      </c>
      <c r="J26" s="39" t="s">
        <v>36</v>
      </c>
      <c r="K26" s="39" t="s">
        <v>16</v>
      </c>
      <c r="L26" s="41">
        <v>117</v>
      </c>
      <c r="M26" s="39">
        <v>117</v>
      </c>
      <c r="N26" s="39" t="s">
        <v>203</v>
      </c>
      <c r="O26" s="39"/>
      <c r="P26" s="42">
        <v>41505017</v>
      </c>
      <c r="Q26" s="42">
        <v>1992006.784</v>
      </c>
      <c r="R26" s="42">
        <v>808353</v>
      </c>
      <c r="S26" s="42">
        <v>0</v>
      </c>
      <c r="T26" s="42">
        <v>0</v>
      </c>
      <c r="U26" s="41" t="s">
        <v>12</v>
      </c>
      <c r="V26" s="41" t="s">
        <v>12</v>
      </c>
      <c r="W26" s="41" t="s">
        <v>12</v>
      </c>
    </row>
    <row r="27" spans="2:23" s="1" customFormat="1" ht="15" x14ac:dyDescent="0.25">
      <c r="B27" s="39" t="s">
        <v>204</v>
      </c>
      <c r="C27" s="39" t="s">
        <v>205</v>
      </c>
      <c r="D27" s="40" t="s">
        <v>290</v>
      </c>
      <c r="E27" s="39" t="s">
        <v>206</v>
      </c>
      <c r="F27" s="39" t="s">
        <v>207</v>
      </c>
      <c r="G27" s="39">
        <v>45223</v>
      </c>
      <c r="H27" s="39" t="s">
        <v>155</v>
      </c>
      <c r="I27" s="39" t="s">
        <v>35</v>
      </c>
      <c r="J27" s="39" t="s">
        <v>36</v>
      </c>
      <c r="K27" s="39" t="s">
        <v>16</v>
      </c>
      <c r="L27" s="41">
        <v>78</v>
      </c>
      <c r="M27" s="39">
        <v>78</v>
      </c>
      <c r="N27" s="39" t="s">
        <v>208</v>
      </c>
      <c r="O27" s="39" t="s">
        <v>209</v>
      </c>
      <c r="P27" s="42">
        <v>25361291</v>
      </c>
      <c r="Q27" s="42">
        <v>908088.04</v>
      </c>
      <c r="R27" s="42">
        <v>869622</v>
      </c>
      <c r="S27" s="42">
        <v>0</v>
      </c>
      <c r="T27" s="42">
        <v>2500000</v>
      </c>
      <c r="U27" s="41" t="s">
        <v>12</v>
      </c>
      <c r="V27" s="41" t="s">
        <v>14</v>
      </c>
      <c r="W27" s="41" t="s">
        <v>12</v>
      </c>
    </row>
    <row r="28" spans="2:23" s="1" customFormat="1" ht="15" x14ac:dyDescent="0.25">
      <c r="B28" s="39" t="s">
        <v>242</v>
      </c>
      <c r="C28" s="39" t="s">
        <v>243</v>
      </c>
      <c r="D28" s="40" t="s">
        <v>290</v>
      </c>
      <c r="E28" s="39" t="s">
        <v>244</v>
      </c>
      <c r="F28" s="39" t="s">
        <v>245</v>
      </c>
      <c r="G28" s="39">
        <v>44074</v>
      </c>
      <c r="H28" s="39" t="s">
        <v>34</v>
      </c>
      <c r="I28" s="39" t="s">
        <v>35</v>
      </c>
      <c r="J28" s="39" t="s">
        <v>36</v>
      </c>
      <c r="K28" s="39" t="s">
        <v>16</v>
      </c>
      <c r="L28" s="41">
        <v>120</v>
      </c>
      <c r="M28" s="39">
        <v>120</v>
      </c>
      <c r="N28" s="39" t="s">
        <v>166</v>
      </c>
      <c r="O28" s="39" t="s">
        <v>246</v>
      </c>
      <c r="P28" s="42">
        <v>36651905.000299238</v>
      </c>
      <c r="Q28" s="42">
        <v>1649938.7320155604</v>
      </c>
      <c r="R28" s="42">
        <v>1000000</v>
      </c>
      <c r="S28" s="42">
        <v>0</v>
      </c>
      <c r="T28" s="42">
        <v>2500000</v>
      </c>
      <c r="U28" s="41" t="s">
        <v>12</v>
      </c>
      <c r="V28" s="41" t="s">
        <v>12</v>
      </c>
      <c r="W28" s="41" t="s">
        <v>12</v>
      </c>
    </row>
    <row r="29" spans="2:23" s="1" customFormat="1" ht="15" x14ac:dyDescent="0.25">
      <c r="B29" s="39" t="s">
        <v>39</v>
      </c>
      <c r="C29" s="39" t="s">
        <v>32</v>
      </c>
      <c r="D29" s="40" t="s">
        <v>290</v>
      </c>
      <c r="E29" s="39" t="s">
        <v>33</v>
      </c>
      <c r="F29" s="39" t="s">
        <v>34</v>
      </c>
      <c r="G29" s="39">
        <v>44055</v>
      </c>
      <c r="H29" s="39" t="s">
        <v>34</v>
      </c>
      <c r="I29" s="39" t="s">
        <v>35</v>
      </c>
      <c r="J29" s="39" t="s">
        <v>36</v>
      </c>
      <c r="K29" s="39" t="s">
        <v>16</v>
      </c>
      <c r="L29" s="41">
        <v>75</v>
      </c>
      <c r="M29" s="39">
        <v>75</v>
      </c>
      <c r="N29" s="39" t="s">
        <v>37</v>
      </c>
      <c r="O29" s="39" t="s">
        <v>38</v>
      </c>
      <c r="P29" s="42">
        <v>25821250</v>
      </c>
      <c r="Q29" s="42">
        <v>1240283.148</v>
      </c>
      <c r="R29" s="42">
        <v>0</v>
      </c>
      <c r="S29" s="42">
        <v>0</v>
      </c>
      <c r="T29" s="42">
        <v>0</v>
      </c>
      <c r="U29" s="41" t="s">
        <v>12</v>
      </c>
      <c r="V29" s="41" t="s">
        <v>14</v>
      </c>
      <c r="W29" s="41" t="s">
        <v>12</v>
      </c>
    </row>
    <row r="30" spans="2:23" s="1" customFormat="1" ht="15" x14ac:dyDescent="0.25">
      <c r="B30" s="39" t="s">
        <v>210</v>
      </c>
      <c r="C30" s="39" t="s">
        <v>211</v>
      </c>
      <c r="D30" s="40" t="s">
        <v>290</v>
      </c>
      <c r="E30" s="39" t="s">
        <v>212</v>
      </c>
      <c r="F30" s="39" t="s">
        <v>17</v>
      </c>
      <c r="G30" s="39">
        <v>43207</v>
      </c>
      <c r="H30" s="39" t="s">
        <v>75</v>
      </c>
      <c r="I30" s="39" t="s">
        <v>35</v>
      </c>
      <c r="J30" s="39" t="s">
        <v>36</v>
      </c>
      <c r="K30" s="39" t="s">
        <v>16</v>
      </c>
      <c r="L30" s="41">
        <v>279</v>
      </c>
      <c r="M30" s="39">
        <v>279</v>
      </c>
      <c r="N30" s="39" t="s">
        <v>213</v>
      </c>
      <c r="O30" s="39"/>
      <c r="P30" s="42">
        <v>116487972</v>
      </c>
      <c r="Q30" s="42">
        <v>5172916.9440000001</v>
      </c>
      <c r="R30" s="42">
        <v>1000000</v>
      </c>
      <c r="S30" s="42">
        <v>0</v>
      </c>
      <c r="T30" s="42">
        <v>0</v>
      </c>
      <c r="U30" s="41" t="s">
        <v>12</v>
      </c>
      <c r="V30" s="41" t="s">
        <v>12</v>
      </c>
      <c r="W30" s="41" t="s">
        <v>14</v>
      </c>
    </row>
    <row r="31" spans="2:23" s="1" customFormat="1" ht="15" x14ac:dyDescent="0.25">
      <c r="B31" s="39" t="s">
        <v>252</v>
      </c>
      <c r="C31" s="39" t="s">
        <v>253</v>
      </c>
      <c r="D31" s="40" t="s">
        <v>290</v>
      </c>
      <c r="E31" s="39" t="s">
        <v>254</v>
      </c>
      <c r="F31" s="39" t="s">
        <v>165</v>
      </c>
      <c r="G31" s="39">
        <v>44108</v>
      </c>
      <c r="H31" s="39" t="s">
        <v>136</v>
      </c>
      <c r="I31" s="39" t="s">
        <v>35</v>
      </c>
      <c r="J31" s="39" t="s">
        <v>36</v>
      </c>
      <c r="K31" s="39" t="s">
        <v>16</v>
      </c>
      <c r="L31" s="41">
        <v>46</v>
      </c>
      <c r="M31" s="39">
        <v>46</v>
      </c>
      <c r="N31" s="39" t="s">
        <v>255</v>
      </c>
      <c r="O31" s="39"/>
      <c r="P31" s="42">
        <v>14987360</v>
      </c>
      <c r="Q31" s="42">
        <v>750912.13599999994</v>
      </c>
      <c r="R31" s="42">
        <v>402500</v>
      </c>
      <c r="S31" s="42">
        <v>0</v>
      </c>
      <c r="T31" s="42">
        <v>0</v>
      </c>
      <c r="U31" s="41" t="s">
        <v>12</v>
      </c>
      <c r="V31" s="41" t="s">
        <v>14</v>
      </c>
      <c r="W31" s="41" t="s">
        <v>12</v>
      </c>
    </row>
    <row r="32" spans="2:23" s="1" customFormat="1" ht="15" x14ac:dyDescent="0.25">
      <c r="B32" s="39" t="s">
        <v>121</v>
      </c>
      <c r="C32" s="39" t="s">
        <v>122</v>
      </c>
      <c r="D32" s="40" t="s">
        <v>290</v>
      </c>
      <c r="E32" s="39" t="s">
        <v>123</v>
      </c>
      <c r="F32" s="39" t="s">
        <v>17</v>
      </c>
      <c r="G32" s="39">
        <v>43219</v>
      </c>
      <c r="H32" s="39" t="s">
        <v>75</v>
      </c>
      <c r="I32" s="39" t="s">
        <v>35</v>
      </c>
      <c r="J32" s="39" t="s">
        <v>36</v>
      </c>
      <c r="K32" s="39" t="s">
        <v>16</v>
      </c>
      <c r="L32" s="41">
        <v>196</v>
      </c>
      <c r="M32" s="39">
        <v>196</v>
      </c>
      <c r="N32" s="39" t="s">
        <v>124</v>
      </c>
      <c r="O32" s="39"/>
      <c r="P32" s="42">
        <v>70354366</v>
      </c>
      <c r="Q32" s="42">
        <v>3253501.5239999997</v>
      </c>
      <c r="R32" s="42">
        <v>1000000</v>
      </c>
      <c r="S32" s="42">
        <v>0</v>
      </c>
      <c r="T32" s="42">
        <v>0</v>
      </c>
      <c r="U32" s="41" t="s">
        <v>12</v>
      </c>
      <c r="V32" s="41" t="s">
        <v>12</v>
      </c>
      <c r="W32" s="41" t="s">
        <v>12</v>
      </c>
    </row>
    <row r="33" spans="2:23" s="1" customFormat="1" ht="15" x14ac:dyDescent="0.25">
      <c r="B33" s="39" t="s">
        <v>125</v>
      </c>
      <c r="C33" s="39" t="s">
        <v>126</v>
      </c>
      <c r="D33" s="40" t="s">
        <v>290</v>
      </c>
      <c r="E33" s="39" t="s">
        <v>127</v>
      </c>
      <c r="F33" s="39" t="s">
        <v>128</v>
      </c>
      <c r="G33" s="39">
        <v>43130</v>
      </c>
      <c r="H33" s="39" t="s">
        <v>129</v>
      </c>
      <c r="I33" s="39" t="s">
        <v>35</v>
      </c>
      <c r="J33" s="39" t="s">
        <v>36</v>
      </c>
      <c r="K33" s="39" t="s">
        <v>16</v>
      </c>
      <c r="L33" s="41">
        <v>144</v>
      </c>
      <c r="M33" s="39">
        <v>144</v>
      </c>
      <c r="N33" s="39" t="s">
        <v>130</v>
      </c>
      <c r="O33" s="39" t="s">
        <v>131</v>
      </c>
      <c r="P33" s="42">
        <v>47734541</v>
      </c>
      <c r="Q33" s="42">
        <v>2260645.9720000001</v>
      </c>
      <c r="R33" s="42">
        <v>1000000</v>
      </c>
      <c r="S33" s="42">
        <v>0</v>
      </c>
      <c r="T33" s="42">
        <v>0</v>
      </c>
      <c r="U33" s="41" t="s">
        <v>12</v>
      </c>
      <c r="V33" s="41" t="s">
        <v>14</v>
      </c>
      <c r="W33" s="41" t="s">
        <v>12</v>
      </c>
    </row>
    <row r="34" spans="2:23" s="1" customFormat="1" ht="15" x14ac:dyDescent="0.25">
      <c r="B34" s="39" t="s">
        <v>223</v>
      </c>
      <c r="C34" s="39" t="s">
        <v>224</v>
      </c>
      <c r="D34" s="40" t="s">
        <v>290</v>
      </c>
      <c r="E34" s="39" t="s">
        <v>225</v>
      </c>
      <c r="F34" s="39" t="s">
        <v>226</v>
      </c>
      <c r="G34" s="39">
        <v>43113</v>
      </c>
      <c r="H34" s="39" t="s">
        <v>227</v>
      </c>
      <c r="I34" s="39" t="s">
        <v>35</v>
      </c>
      <c r="J34" s="39" t="s">
        <v>36</v>
      </c>
      <c r="K34" s="39" t="s">
        <v>16</v>
      </c>
      <c r="L34" s="41">
        <v>224</v>
      </c>
      <c r="M34" s="39">
        <v>224</v>
      </c>
      <c r="N34" s="39" t="s">
        <v>228</v>
      </c>
      <c r="O34" s="39"/>
      <c r="P34" s="42">
        <v>59099930</v>
      </c>
      <c r="Q34" s="42">
        <v>2145379.12</v>
      </c>
      <c r="R34" s="42">
        <v>1000000</v>
      </c>
      <c r="S34" s="42">
        <v>0</v>
      </c>
      <c r="T34" s="42">
        <v>2500000</v>
      </c>
      <c r="U34" s="41" t="s">
        <v>12</v>
      </c>
      <c r="V34" s="41" t="s">
        <v>12</v>
      </c>
      <c r="W34" s="41" t="s">
        <v>14</v>
      </c>
    </row>
    <row r="35" spans="2:23" s="1" customFormat="1" ht="15" x14ac:dyDescent="0.25">
      <c r="B35" s="39" t="s">
        <v>132</v>
      </c>
      <c r="C35" s="39" t="s">
        <v>133</v>
      </c>
      <c r="D35" s="40" t="s">
        <v>290</v>
      </c>
      <c r="E35" s="39" t="s">
        <v>134</v>
      </c>
      <c r="F35" s="39" t="s">
        <v>135</v>
      </c>
      <c r="G35" s="39">
        <v>44128</v>
      </c>
      <c r="H35" s="39" t="s">
        <v>136</v>
      </c>
      <c r="I35" s="39" t="s">
        <v>35</v>
      </c>
      <c r="J35" s="39" t="s">
        <v>36</v>
      </c>
      <c r="K35" s="39" t="s">
        <v>16</v>
      </c>
      <c r="L35" s="41">
        <v>186</v>
      </c>
      <c r="M35" s="39">
        <v>186</v>
      </c>
      <c r="N35" s="39" t="s">
        <v>137</v>
      </c>
      <c r="O35" s="39"/>
      <c r="P35" s="42">
        <v>56610000</v>
      </c>
      <c r="Q35" s="42">
        <v>2721356.7160000005</v>
      </c>
      <c r="R35" s="42">
        <v>1000000</v>
      </c>
      <c r="S35" s="42">
        <v>0</v>
      </c>
      <c r="T35" s="42">
        <v>2500000</v>
      </c>
      <c r="U35" s="41" t="s">
        <v>12</v>
      </c>
      <c r="V35" s="41" t="s">
        <v>12</v>
      </c>
      <c r="W35" s="41" t="s">
        <v>12</v>
      </c>
    </row>
    <row r="36" spans="2:23" s="1" customFormat="1" ht="15" x14ac:dyDescent="0.25">
      <c r="B36" s="39" t="s">
        <v>214</v>
      </c>
      <c r="C36" s="39" t="s">
        <v>215</v>
      </c>
      <c r="D36" s="40" t="s">
        <v>290</v>
      </c>
      <c r="E36" s="39" t="s">
        <v>216</v>
      </c>
      <c r="F36" s="39" t="s">
        <v>189</v>
      </c>
      <c r="G36" s="39">
        <v>44114</v>
      </c>
      <c r="H36" s="39" t="s">
        <v>136</v>
      </c>
      <c r="I36" s="39" t="s">
        <v>35</v>
      </c>
      <c r="J36" s="39" t="s">
        <v>36</v>
      </c>
      <c r="K36" s="39" t="s">
        <v>16</v>
      </c>
      <c r="L36" s="41">
        <v>209</v>
      </c>
      <c r="M36" s="39">
        <v>209</v>
      </c>
      <c r="N36" s="39" t="s">
        <v>217</v>
      </c>
      <c r="O36" s="39"/>
      <c r="P36" s="42">
        <v>69326750</v>
      </c>
      <c r="Q36" s="42">
        <v>3137996.68</v>
      </c>
      <c r="R36" s="42">
        <v>1000000</v>
      </c>
      <c r="S36" s="42">
        <v>0</v>
      </c>
      <c r="T36" s="42">
        <v>2500000</v>
      </c>
      <c r="U36" s="41" t="s">
        <v>12</v>
      </c>
      <c r="V36" s="41" t="s">
        <v>14</v>
      </c>
      <c r="W36" s="41" t="s">
        <v>12</v>
      </c>
    </row>
    <row r="37" spans="2:23" s="1" customFormat="1" ht="15" x14ac:dyDescent="0.25">
      <c r="B37" s="39" t="s">
        <v>218</v>
      </c>
      <c r="C37" s="39" t="s">
        <v>219</v>
      </c>
      <c r="D37" s="40" t="s">
        <v>290</v>
      </c>
      <c r="E37" s="39" t="s">
        <v>220</v>
      </c>
      <c r="F37" s="39" t="s">
        <v>221</v>
      </c>
      <c r="G37" s="39">
        <v>43224</v>
      </c>
      <c r="H37" s="39" t="s">
        <v>75</v>
      </c>
      <c r="I37" s="39" t="s">
        <v>35</v>
      </c>
      <c r="J37" s="39" t="s">
        <v>36</v>
      </c>
      <c r="K37" s="39" t="s">
        <v>16</v>
      </c>
      <c r="L37" s="41">
        <v>52</v>
      </c>
      <c r="M37" s="39">
        <v>52</v>
      </c>
      <c r="N37" s="39" t="s">
        <v>222</v>
      </c>
      <c r="O37" s="39"/>
      <c r="P37" s="42">
        <v>23286619</v>
      </c>
      <c r="Q37" s="42">
        <v>1143361.284</v>
      </c>
      <c r="R37" s="42">
        <v>1000000</v>
      </c>
      <c r="S37" s="42">
        <v>0</v>
      </c>
      <c r="T37" s="42">
        <v>2500000</v>
      </c>
      <c r="U37" s="41" t="s">
        <v>12</v>
      </c>
      <c r="V37" s="41" t="s">
        <v>14</v>
      </c>
      <c r="W37" s="41" t="s">
        <v>12</v>
      </c>
    </row>
    <row r="38" spans="2:23" s="1" customFormat="1" ht="15" x14ac:dyDescent="0.25">
      <c r="B38" s="39" t="s">
        <v>157</v>
      </c>
      <c r="C38" s="39" t="s">
        <v>158</v>
      </c>
      <c r="D38" s="40" t="s">
        <v>290</v>
      </c>
      <c r="E38" s="39" t="s">
        <v>159</v>
      </c>
      <c r="F38" s="39" t="s">
        <v>82</v>
      </c>
      <c r="G38" s="39">
        <v>45206</v>
      </c>
      <c r="H38" s="39" t="s">
        <v>155</v>
      </c>
      <c r="I38" s="39" t="s">
        <v>35</v>
      </c>
      <c r="J38" s="39" t="s">
        <v>108</v>
      </c>
      <c r="K38" s="39" t="s">
        <v>16</v>
      </c>
      <c r="L38" s="41">
        <v>110</v>
      </c>
      <c r="M38" s="39">
        <v>110</v>
      </c>
      <c r="N38" s="39" t="s">
        <v>160</v>
      </c>
      <c r="O38" s="39"/>
      <c r="P38" s="42">
        <v>37688438</v>
      </c>
      <c r="Q38" s="42">
        <v>1778168.652</v>
      </c>
      <c r="R38" s="42">
        <v>962500</v>
      </c>
      <c r="S38" s="42">
        <v>0</v>
      </c>
      <c r="T38" s="42">
        <v>2500000</v>
      </c>
      <c r="U38" s="41" t="s">
        <v>12</v>
      </c>
      <c r="V38" s="41" t="s">
        <v>12</v>
      </c>
      <c r="W38" s="41" t="s">
        <v>12</v>
      </c>
    </row>
    <row r="39" spans="2:23" s="1" customFormat="1" ht="15" customHeight="1" x14ac:dyDescent="0.25">
      <c r="B39" s="39" t="s">
        <v>296</v>
      </c>
      <c r="C39" s="39" t="s">
        <v>297</v>
      </c>
      <c r="D39" s="40" t="s">
        <v>290</v>
      </c>
      <c r="E39" s="39" t="s">
        <v>298</v>
      </c>
      <c r="F39" s="39" t="s">
        <v>17</v>
      </c>
      <c r="G39" s="39">
        <v>43119</v>
      </c>
      <c r="H39" s="39" t="s">
        <v>299</v>
      </c>
      <c r="I39" s="39" t="s">
        <v>35</v>
      </c>
      <c r="J39" s="39" t="s">
        <v>108</v>
      </c>
      <c r="K39" s="39" t="s">
        <v>16</v>
      </c>
      <c r="L39" s="41">
        <v>96</v>
      </c>
      <c r="M39" s="39"/>
      <c r="N39" s="39" t="s">
        <v>92</v>
      </c>
      <c r="O39" s="39"/>
      <c r="P39" s="42">
        <v>28045572</v>
      </c>
      <c r="Q39" s="42">
        <v>1003993</v>
      </c>
      <c r="R39" s="42">
        <v>896830</v>
      </c>
      <c r="S39" s="42">
        <v>0</v>
      </c>
      <c r="T39" s="42">
        <v>2500000</v>
      </c>
      <c r="U39" s="41" t="s">
        <v>12</v>
      </c>
      <c r="V39" s="41" t="s">
        <v>12</v>
      </c>
      <c r="W39" s="41" t="s">
        <v>12</v>
      </c>
    </row>
    <row r="40" spans="2:23" s="1" customFormat="1" ht="15" x14ac:dyDescent="0.25">
      <c r="B40" s="39" t="s">
        <v>176</v>
      </c>
      <c r="C40" s="39" t="s">
        <v>177</v>
      </c>
      <c r="D40" s="40" t="s">
        <v>290</v>
      </c>
      <c r="E40" s="39" t="s">
        <v>178</v>
      </c>
      <c r="F40" s="39" t="s">
        <v>17</v>
      </c>
      <c r="G40" s="39">
        <v>43207</v>
      </c>
      <c r="H40" s="39" t="s">
        <v>75</v>
      </c>
      <c r="I40" s="39" t="s">
        <v>35</v>
      </c>
      <c r="J40" s="39" t="s">
        <v>108</v>
      </c>
      <c r="K40" s="39" t="s">
        <v>16</v>
      </c>
      <c r="L40" s="41">
        <v>153</v>
      </c>
      <c r="M40" s="39">
        <v>153</v>
      </c>
      <c r="N40" s="39" t="s">
        <v>179</v>
      </c>
      <c r="O40" s="39"/>
      <c r="P40" s="42">
        <v>47779055</v>
      </c>
      <c r="Q40" s="42">
        <v>2209619.1519999998</v>
      </c>
      <c r="R40" s="42">
        <v>1000000</v>
      </c>
      <c r="S40" s="42">
        <v>0</v>
      </c>
      <c r="T40" s="42">
        <v>2500000</v>
      </c>
      <c r="U40" s="41" t="s">
        <v>12</v>
      </c>
      <c r="V40" s="41" t="s">
        <v>12</v>
      </c>
      <c r="W40" s="41" t="s">
        <v>12</v>
      </c>
    </row>
    <row r="41" spans="2:23" s="1" customFormat="1" ht="15" x14ac:dyDescent="0.25">
      <c r="B41" s="39" t="s">
        <v>197</v>
      </c>
      <c r="C41" s="39" t="s">
        <v>198</v>
      </c>
      <c r="D41" s="40" t="s">
        <v>290</v>
      </c>
      <c r="E41" s="39" t="s">
        <v>199</v>
      </c>
      <c r="F41" s="39" t="s">
        <v>17</v>
      </c>
      <c r="G41" s="39">
        <v>43201</v>
      </c>
      <c r="H41" s="39" t="s">
        <v>75</v>
      </c>
      <c r="I41" s="39" t="s">
        <v>35</v>
      </c>
      <c r="J41" s="39" t="s">
        <v>108</v>
      </c>
      <c r="K41" s="39" t="s">
        <v>16</v>
      </c>
      <c r="L41" s="41">
        <v>190</v>
      </c>
      <c r="M41" s="39">
        <v>190</v>
      </c>
      <c r="N41" s="39" t="s">
        <v>179</v>
      </c>
      <c r="O41" s="39"/>
      <c r="P41" s="42">
        <v>56221511</v>
      </c>
      <c r="Q41" s="42">
        <v>2646225.452</v>
      </c>
      <c r="R41" s="42">
        <v>1000000</v>
      </c>
      <c r="S41" s="42">
        <v>0</v>
      </c>
      <c r="T41" s="42">
        <v>2500000</v>
      </c>
      <c r="U41" s="41" t="s">
        <v>12</v>
      </c>
      <c r="V41" s="41" t="s">
        <v>12</v>
      </c>
      <c r="W41" s="41" t="s">
        <v>12</v>
      </c>
    </row>
    <row r="42" spans="2:23" s="1" customFormat="1" ht="15" x14ac:dyDescent="0.25">
      <c r="B42" s="39" t="s">
        <v>233</v>
      </c>
      <c r="C42" s="39" t="s">
        <v>234</v>
      </c>
      <c r="D42" s="40" t="s">
        <v>290</v>
      </c>
      <c r="E42" s="39" t="s">
        <v>235</v>
      </c>
      <c r="F42" s="39" t="s">
        <v>236</v>
      </c>
      <c r="G42" s="39">
        <v>44107</v>
      </c>
      <c r="H42" s="39" t="s">
        <v>136</v>
      </c>
      <c r="I42" s="39" t="s">
        <v>35</v>
      </c>
      <c r="J42" s="39" t="s">
        <v>108</v>
      </c>
      <c r="K42" s="39" t="s">
        <v>16</v>
      </c>
      <c r="L42" s="41">
        <v>101</v>
      </c>
      <c r="M42" s="39">
        <v>101</v>
      </c>
      <c r="N42" s="39" t="s">
        <v>237</v>
      </c>
      <c r="O42" s="39"/>
      <c r="P42" s="42">
        <v>32434759</v>
      </c>
      <c r="Q42" s="42">
        <v>1560612.82</v>
      </c>
      <c r="R42" s="42">
        <v>875000</v>
      </c>
      <c r="S42" s="42">
        <v>0</v>
      </c>
      <c r="T42" s="42">
        <v>2500000</v>
      </c>
      <c r="U42" s="41" t="s">
        <v>12</v>
      </c>
      <c r="V42" s="41" t="s">
        <v>12</v>
      </c>
      <c r="W42" s="41" t="s">
        <v>12</v>
      </c>
    </row>
    <row r="43" spans="2:23" s="1" customFormat="1" ht="15" x14ac:dyDescent="0.25">
      <c r="B43" s="39" t="s">
        <v>239</v>
      </c>
      <c r="C43" s="39" t="s">
        <v>240</v>
      </c>
      <c r="D43" s="40" t="s">
        <v>290</v>
      </c>
      <c r="E43" s="39" t="s">
        <v>241</v>
      </c>
      <c r="F43" s="39" t="s">
        <v>66</v>
      </c>
      <c r="G43" s="39">
        <v>44035</v>
      </c>
      <c r="H43" s="39" t="s">
        <v>34</v>
      </c>
      <c r="I43" s="39" t="s">
        <v>35</v>
      </c>
      <c r="J43" s="39" t="s">
        <v>108</v>
      </c>
      <c r="K43" s="39" t="s">
        <v>16</v>
      </c>
      <c r="L43" s="41">
        <v>115</v>
      </c>
      <c r="M43" s="39">
        <v>115</v>
      </c>
      <c r="N43" s="39" t="s">
        <v>237</v>
      </c>
      <c r="O43" s="39" t="s">
        <v>238</v>
      </c>
      <c r="P43" s="42">
        <v>36276854</v>
      </c>
      <c r="Q43" s="42">
        <v>1765848.76</v>
      </c>
      <c r="R43" s="42">
        <v>1000000</v>
      </c>
      <c r="S43" s="42">
        <v>0</v>
      </c>
      <c r="T43" s="42">
        <v>2500000</v>
      </c>
      <c r="U43" s="41" t="s">
        <v>12</v>
      </c>
      <c r="V43" s="41" t="s">
        <v>14</v>
      </c>
      <c r="W43" s="41" t="s">
        <v>12</v>
      </c>
    </row>
    <row r="44" spans="2:23" s="1" customFormat="1" ht="15" x14ac:dyDescent="0.25">
      <c r="B44" s="39" t="s">
        <v>105</v>
      </c>
      <c r="C44" s="39" t="s">
        <v>106</v>
      </c>
      <c r="D44" s="40" t="s">
        <v>290</v>
      </c>
      <c r="E44" s="39" t="s">
        <v>107</v>
      </c>
      <c r="F44" s="39" t="s">
        <v>17</v>
      </c>
      <c r="G44" s="39">
        <v>43229</v>
      </c>
      <c r="H44" s="39" t="s">
        <v>75</v>
      </c>
      <c r="I44" s="39" t="s">
        <v>35</v>
      </c>
      <c r="J44" s="39" t="s">
        <v>108</v>
      </c>
      <c r="K44" s="39" t="s">
        <v>16</v>
      </c>
      <c r="L44" s="41">
        <v>114</v>
      </c>
      <c r="M44" s="39">
        <v>114</v>
      </c>
      <c r="N44" s="39" t="s">
        <v>92</v>
      </c>
      <c r="O44" s="39"/>
      <c r="P44" s="42">
        <v>32260081</v>
      </c>
      <c r="Q44" s="42">
        <v>1145492.1200000001</v>
      </c>
      <c r="R44" s="42">
        <v>997500</v>
      </c>
      <c r="S44" s="42">
        <v>0</v>
      </c>
      <c r="T44" s="42">
        <v>2500000</v>
      </c>
      <c r="U44" s="41" t="s">
        <v>12</v>
      </c>
      <c r="V44" s="41" t="s">
        <v>12</v>
      </c>
      <c r="W44" s="41" t="s">
        <v>12</v>
      </c>
    </row>
    <row r="45" spans="2:23" s="1" customFormat="1" ht="15" x14ac:dyDescent="0.25">
      <c r="B45" s="39" t="s">
        <v>114</v>
      </c>
      <c r="C45" s="39" t="s">
        <v>115</v>
      </c>
      <c r="D45" s="40" t="s">
        <v>290</v>
      </c>
      <c r="E45" s="39" t="s">
        <v>116</v>
      </c>
      <c r="F45" s="39" t="s">
        <v>117</v>
      </c>
      <c r="G45" s="39">
        <v>45066</v>
      </c>
      <c r="H45" s="39" t="s">
        <v>118</v>
      </c>
      <c r="I45" s="39" t="s">
        <v>35</v>
      </c>
      <c r="J45" s="39" t="s">
        <v>108</v>
      </c>
      <c r="K45" s="39" t="s">
        <v>16</v>
      </c>
      <c r="L45" s="41">
        <v>50</v>
      </c>
      <c r="M45" s="39">
        <v>50</v>
      </c>
      <c r="N45" s="39" t="s">
        <v>119</v>
      </c>
      <c r="O45" s="39" t="s">
        <v>120</v>
      </c>
      <c r="P45" s="42">
        <v>15514150</v>
      </c>
      <c r="Q45" s="42">
        <v>751419.34400000004</v>
      </c>
      <c r="R45" s="42">
        <v>557500</v>
      </c>
      <c r="S45" s="42">
        <v>0</v>
      </c>
      <c r="T45" s="42">
        <v>2500000</v>
      </c>
      <c r="U45" s="41" t="s">
        <v>12</v>
      </c>
      <c r="V45" s="41" t="s">
        <v>12</v>
      </c>
      <c r="W45" s="41" t="s">
        <v>12</v>
      </c>
    </row>
    <row r="46" spans="2:23" s="1" customFormat="1" ht="15" x14ac:dyDescent="0.25">
      <c r="B46" s="39" t="s">
        <v>48</v>
      </c>
      <c r="C46" s="39" t="s">
        <v>49</v>
      </c>
      <c r="D46" s="40" t="s">
        <v>290</v>
      </c>
      <c r="E46" s="39" t="s">
        <v>50</v>
      </c>
      <c r="F46" s="39" t="s">
        <v>51</v>
      </c>
      <c r="G46" s="39">
        <v>43160</v>
      </c>
      <c r="H46" s="39" t="s">
        <v>52</v>
      </c>
      <c r="I46" s="39" t="s">
        <v>13</v>
      </c>
      <c r="J46" s="39" t="s">
        <v>53</v>
      </c>
      <c r="K46" s="39" t="s">
        <v>16</v>
      </c>
      <c r="L46" s="41">
        <v>99</v>
      </c>
      <c r="M46" s="39">
        <v>99</v>
      </c>
      <c r="N46" s="39" t="s">
        <v>54</v>
      </c>
      <c r="O46" s="39"/>
      <c r="P46" s="42">
        <v>28076345</v>
      </c>
      <c r="Q46" s="42">
        <v>1257407.4240000001</v>
      </c>
      <c r="R46" s="42">
        <v>1250000</v>
      </c>
      <c r="S46" s="42">
        <v>3998000</v>
      </c>
      <c r="T46" s="42">
        <v>2500000</v>
      </c>
      <c r="U46" s="41" t="s">
        <v>12</v>
      </c>
      <c r="V46" s="41" t="s">
        <v>12</v>
      </c>
      <c r="W46" s="41" t="s">
        <v>14</v>
      </c>
    </row>
    <row r="47" spans="2:23" s="1" customFormat="1" ht="15" x14ac:dyDescent="0.25">
      <c r="B47" s="39" t="s">
        <v>167</v>
      </c>
      <c r="C47" s="39" t="s">
        <v>168</v>
      </c>
      <c r="D47" s="40" t="s">
        <v>290</v>
      </c>
      <c r="E47" s="39" t="s">
        <v>169</v>
      </c>
      <c r="F47" s="39" t="s">
        <v>170</v>
      </c>
      <c r="G47" s="39">
        <v>44833</v>
      </c>
      <c r="H47" s="39" t="s">
        <v>142</v>
      </c>
      <c r="I47" s="39" t="s">
        <v>13</v>
      </c>
      <c r="J47" s="39" t="s">
        <v>53</v>
      </c>
      <c r="K47" s="39" t="s">
        <v>16</v>
      </c>
      <c r="L47" s="41">
        <v>116</v>
      </c>
      <c r="M47" s="39">
        <v>116</v>
      </c>
      <c r="N47" s="39" t="s">
        <v>171</v>
      </c>
      <c r="O47" s="39"/>
      <c r="P47" s="42">
        <v>30701118</v>
      </c>
      <c r="Q47" s="42">
        <v>1464795.8</v>
      </c>
      <c r="R47" s="42">
        <v>0</v>
      </c>
      <c r="S47" s="42">
        <v>4000000</v>
      </c>
      <c r="T47" s="42">
        <v>2500000</v>
      </c>
      <c r="U47" s="41" t="s">
        <v>12</v>
      </c>
      <c r="V47" s="41" t="s">
        <v>12</v>
      </c>
      <c r="W47" s="41" t="s">
        <v>12</v>
      </c>
    </row>
    <row r="48" spans="2:23" s="1" customFormat="1" ht="15" x14ac:dyDescent="0.25">
      <c r="B48" s="39" t="s">
        <v>56</v>
      </c>
      <c r="C48" s="39" t="s">
        <v>57</v>
      </c>
      <c r="D48" s="40" t="s">
        <v>290</v>
      </c>
      <c r="E48" s="39" t="s">
        <v>58</v>
      </c>
      <c r="F48" s="39" t="s">
        <v>51</v>
      </c>
      <c r="G48" s="39">
        <v>43160</v>
      </c>
      <c r="H48" s="39" t="s">
        <v>52</v>
      </c>
      <c r="I48" s="39" t="s">
        <v>13</v>
      </c>
      <c r="J48" s="39" t="s">
        <v>53</v>
      </c>
      <c r="K48" s="39" t="s">
        <v>16</v>
      </c>
      <c r="L48" s="41">
        <v>97</v>
      </c>
      <c r="M48" s="39">
        <v>97</v>
      </c>
      <c r="N48" s="39" t="s">
        <v>60</v>
      </c>
      <c r="O48" s="39" t="s">
        <v>59</v>
      </c>
      <c r="P48" s="42">
        <v>31077506</v>
      </c>
      <c r="Q48" s="42">
        <v>1532130.6</v>
      </c>
      <c r="R48" s="42">
        <v>1250000</v>
      </c>
      <c r="S48" s="42">
        <v>4000000</v>
      </c>
      <c r="T48" s="42">
        <v>2500000</v>
      </c>
      <c r="U48" s="41" t="s">
        <v>12</v>
      </c>
      <c r="V48" s="41" t="s">
        <v>14</v>
      </c>
      <c r="W48" s="41" t="s">
        <v>14</v>
      </c>
    </row>
    <row r="49" spans="2:23" s="1" customFormat="1" ht="15" x14ac:dyDescent="0.25">
      <c r="B49" s="39" t="s">
        <v>229</v>
      </c>
      <c r="C49" s="39" t="s">
        <v>230</v>
      </c>
      <c r="D49" s="40" t="s">
        <v>290</v>
      </c>
      <c r="E49" s="39" t="s">
        <v>231</v>
      </c>
      <c r="F49" s="39" t="s">
        <v>232</v>
      </c>
      <c r="G49" s="39">
        <v>44833</v>
      </c>
      <c r="H49" s="39" t="s">
        <v>142</v>
      </c>
      <c r="I49" s="39" t="s">
        <v>13</v>
      </c>
      <c r="J49" s="39" t="s">
        <v>53</v>
      </c>
      <c r="K49" s="39" t="s">
        <v>16</v>
      </c>
      <c r="L49" s="41">
        <v>132</v>
      </c>
      <c r="M49" s="39">
        <v>132</v>
      </c>
      <c r="N49" s="39" t="s">
        <v>175</v>
      </c>
      <c r="O49" s="39"/>
      <c r="P49" s="42">
        <v>37682889</v>
      </c>
      <c r="Q49" s="42">
        <v>1823085.8359999999</v>
      </c>
      <c r="R49" s="42">
        <v>1250000</v>
      </c>
      <c r="S49" s="42">
        <v>4000000</v>
      </c>
      <c r="T49" s="42">
        <v>2500000</v>
      </c>
      <c r="U49" s="41" t="s">
        <v>12</v>
      </c>
      <c r="V49" s="41" t="s">
        <v>14</v>
      </c>
      <c r="W49" s="41" t="s">
        <v>12</v>
      </c>
    </row>
    <row r="50" spans="2:23" s="1" customFormat="1" ht="15" x14ac:dyDescent="0.25">
      <c r="B50" s="39" t="s">
        <v>172</v>
      </c>
      <c r="C50" s="39" t="s">
        <v>173</v>
      </c>
      <c r="D50" s="40" t="s">
        <v>290</v>
      </c>
      <c r="E50" s="39" t="s">
        <v>174</v>
      </c>
      <c r="F50" s="39" t="s">
        <v>146</v>
      </c>
      <c r="G50" s="39">
        <v>45121</v>
      </c>
      <c r="H50" s="39" t="s">
        <v>113</v>
      </c>
      <c r="I50" s="39" t="s">
        <v>13</v>
      </c>
      <c r="J50" s="39" t="s">
        <v>53</v>
      </c>
      <c r="K50" s="39" t="s">
        <v>16</v>
      </c>
      <c r="L50" s="41">
        <v>100</v>
      </c>
      <c r="M50" s="39">
        <v>100</v>
      </c>
      <c r="N50" s="39" t="s">
        <v>175</v>
      </c>
      <c r="O50" s="39"/>
      <c r="P50" s="42">
        <v>30127898</v>
      </c>
      <c r="Q50" s="42">
        <v>1434628.6240000001</v>
      </c>
      <c r="R50" s="42">
        <v>1100000</v>
      </c>
      <c r="S50" s="42">
        <v>4000000</v>
      </c>
      <c r="T50" s="42">
        <v>2500000</v>
      </c>
      <c r="U50" s="41" t="s">
        <v>14</v>
      </c>
      <c r="V50" s="41" t="s">
        <v>14</v>
      </c>
      <c r="W50" s="41" t="s">
        <v>12</v>
      </c>
    </row>
    <row r="51" spans="2:23" s="1" customFormat="1" ht="15" x14ac:dyDescent="0.25">
      <c r="B51" s="39" t="s">
        <v>192</v>
      </c>
      <c r="C51" s="39" t="s">
        <v>193</v>
      </c>
      <c r="D51" s="40" t="s">
        <v>290</v>
      </c>
      <c r="E51" s="39" t="s">
        <v>194</v>
      </c>
      <c r="F51" s="39" t="s">
        <v>195</v>
      </c>
      <c r="G51" s="39">
        <v>45365</v>
      </c>
      <c r="H51" s="39" t="s">
        <v>196</v>
      </c>
      <c r="I51" s="39" t="s">
        <v>13</v>
      </c>
      <c r="J51" s="39" t="s">
        <v>53</v>
      </c>
      <c r="K51" s="39" t="s">
        <v>16</v>
      </c>
      <c r="L51" s="41">
        <v>60</v>
      </c>
      <c r="M51" s="39">
        <v>60</v>
      </c>
      <c r="N51" s="39" t="s">
        <v>175</v>
      </c>
      <c r="O51" s="39"/>
      <c r="P51" s="42">
        <v>19127326</v>
      </c>
      <c r="Q51" s="42">
        <v>702119.48</v>
      </c>
      <c r="R51" s="42">
        <v>491434</v>
      </c>
      <c r="S51" s="42">
        <v>4000000</v>
      </c>
      <c r="T51" s="42">
        <v>2500000</v>
      </c>
      <c r="U51" s="41" t="s">
        <v>12</v>
      </c>
      <c r="V51" s="41" t="s">
        <v>14</v>
      </c>
      <c r="W51" s="41" t="s">
        <v>12</v>
      </c>
    </row>
    <row r="52" spans="2:23" s="1" customFormat="1" ht="15" x14ac:dyDescent="0.25">
      <c r="B52" s="39" t="s">
        <v>143</v>
      </c>
      <c r="C52" s="39" t="s">
        <v>144</v>
      </c>
      <c r="D52" s="40" t="s">
        <v>290</v>
      </c>
      <c r="E52" s="39" t="s">
        <v>145</v>
      </c>
      <c r="F52" s="39" t="s">
        <v>146</v>
      </c>
      <c r="G52" s="39">
        <v>45121</v>
      </c>
      <c r="H52" s="39" t="s">
        <v>113</v>
      </c>
      <c r="I52" s="39" t="s">
        <v>13</v>
      </c>
      <c r="J52" s="39" t="s">
        <v>53</v>
      </c>
      <c r="K52" s="39" t="s">
        <v>16</v>
      </c>
      <c r="L52" s="41">
        <v>68</v>
      </c>
      <c r="M52" s="39">
        <v>68</v>
      </c>
      <c r="N52" s="39" t="s">
        <v>147</v>
      </c>
      <c r="O52" s="39" t="s">
        <v>37</v>
      </c>
      <c r="P52" s="42">
        <v>20300436</v>
      </c>
      <c r="Q52" s="42">
        <v>986712.68799999997</v>
      </c>
      <c r="R52" s="42">
        <v>918000</v>
      </c>
      <c r="S52" s="42">
        <v>3700000</v>
      </c>
      <c r="T52" s="42">
        <v>2500000</v>
      </c>
      <c r="U52" s="41" t="s">
        <v>14</v>
      </c>
      <c r="V52" s="41" t="s">
        <v>14</v>
      </c>
      <c r="W52" s="41" t="s">
        <v>12</v>
      </c>
    </row>
    <row r="53" spans="2:23" s="1" customFormat="1" ht="15" x14ac:dyDescent="0.25">
      <c r="B53" s="39" t="s">
        <v>274</v>
      </c>
      <c r="C53" s="39" t="s">
        <v>275</v>
      </c>
      <c r="D53" s="40" t="s">
        <v>290</v>
      </c>
      <c r="E53" s="39" t="s">
        <v>276</v>
      </c>
      <c r="F53" s="39" t="s">
        <v>277</v>
      </c>
      <c r="G53" s="39">
        <v>43050</v>
      </c>
      <c r="H53" s="39" t="s">
        <v>278</v>
      </c>
      <c r="I53" s="39" t="s">
        <v>13</v>
      </c>
      <c r="J53" s="39" t="s">
        <v>53</v>
      </c>
      <c r="K53" s="39" t="s">
        <v>16</v>
      </c>
      <c r="L53" s="41">
        <v>115</v>
      </c>
      <c r="M53" s="39">
        <v>115</v>
      </c>
      <c r="N53" s="39" t="s">
        <v>251</v>
      </c>
      <c r="O53" s="39"/>
      <c r="P53" s="42">
        <v>35104802</v>
      </c>
      <c r="Q53" s="42">
        <v>1656191.4719999998</v>
      </c>
      <c r="R53" s="42">
        <v>1250000</v>
      </c>
      <c r="S53" s="42">
        <v>4000000</v>
      </c>
      <c r="T53" s="42">
        <v>2500000</v>
      </c>
      <c r="U53" s="41" t="s">
        <v>12</v>
      </c>
      <c r="V53" s="41" t="s">
        <v>14</v>
      </c>
      <c r="W53" s="41" t="s">
        <v>14</v>
      </c>
    </row>
    <row r="54" spans="2:23" s="1" customFormat="1" ht="15" x14ac:dyDescent="0.25">
      <c r="B54" s="39" t="s">
        <v>256</v>
      </c>
      <c r="C54" s="39" t="s">
        <v>257</v>
      </c>
      <c r="D54" s="40" t="s">
        <v>290</v>
      </c>
      <c r="E54" s="39" t="s">
        <v>258</v>
      </c>
      <c r="F54" s="39" t="s">
        <v>259</v>
      </c>
      <c r="G54" s="39">
        <v>45840</v>
      </c>
      <c r="H54" s="39" t="s">
        <v>260</v>
      </c>
      <c r="I54" s="39" t="s">
        <v>13</v>
      </c>
      <c r="J54" s="39" t="s">
        <v>53</v>
      </c>
      <c r="K54" s="39" t="s">
        <v>16</v>
      </c>
      <c r="L54" s="41">
        <v>116</v>
      </c>
      <c r="M54" s="39">
        <v>116</v>
      </c>
      <c r="N54" s="39" t="s">
        <v>261</v>
      </c>
      <c r="O54" s="39" t="s">
        <v>55</v>
      </c>
      <c r="P54" s="42">
        <v>33870500</v>
      </c>
      <c r="Q54" s="42">
        <v>1250000</v>
      </c>
      <c r="R54" s="42">
        <v>1250000</v>
      </c>
      <c r="S54" s="42">
        <v>4000000</v>
      </c>
      <c r="T54" s="42">
        <v>2500000</v>
      </c>
      <c r="U54" s="41" t="s">
        <v>12</v>
      </c>
      <c r="V54" s="41" t="s">
        <v>14</v>
      </c>
      <c r="W54" s="41" t="s">
        <v>12</v>
      </c>
    </row>
    <row r="55" spans="2:23" s="1" customFormat="1" ht="15" x14ac:dyDescent="0.25">
      <c r="B55" s="39" t="s">
        <v>68</v>
      </c>
      <c r="C55" s="39" t="s">
        <v>69</v>
      </c>
      <c r="D55" s="40" t="s">
        <v>290</v>
      </c>
      <c r="E55" s="39" t="s">
        <v>70</v>
      </c>
      <c r="F55" s="39" t="s">
        <v>61</v>
      </c>
      <c r="G55" s="39">
        <v>44903</v>
      </c>
      <c r="H55" s="39" t="s">
        <v>62</v>
      </c>
      <c r="I55" s="39" t="s">
        <v>13</v>
      </c>
      <c r="J55" s="39" t="s">
        <v>15</v>
      </c>
      <c r="K55" s="39" t="s">
        <v>16</v>
      </c>
      <c r="L55" s="41">
        <v>101</v>
      </c>
      <c r="M55" s="39">
        <v>101</v>
      </c>
      <c r="N55" s="39" t="s">
        <v>71</v>
      </c>
      <c r="O55" s="39"/>
      <c r="P55" s="42">
        <v>23024663</v>
      </c>
      <c r="Q55" s="42">
        <v>871123.8</v>
      </c>
      <c r="R55" s="42">
        <v>871123</v>
      </c>
      <c r="S55" s="42">
        <v>4000000</v>
      </c>
      <c r="T55" s="42">
        <v>2500000</v>
      </c>
      <c r="U55" s="41" t="s">
        <v>12</v>
      </c>
      <c r="V55" s="41" t="s">
        <v>12</v>
      </c>
      <c r="W55" s="41" t="s">
        <v>12</v>
      </c>
    </row>
    <row r="56" spans="2:23" s="1" customFormat="1" ht="15" x14ac:dyDescent="0.25">
      <c r="B56" s="39" t="s">
        <v>87</v>
      </c>
      <c r="C56" s="39" t="s">
        <v>88</v>
      </c>
      <c r="D56" s="40" t="s">
        <v>290</v>
      </c>
      <c r="E56" s="39" t="s">
        <v>89</v>
      </c>
      <c r="F56" s="39" t="s">
        <v>90</v>
      </c>
      <c r="G56" s="39">
        <v>45177</v>
      </c>
      <c r="H56" s="39" t="s">
        <v>91</v>
      </c>
      <c r="I56" s="39" t="s">
        <v>13</v>
      </c>
      <c r="J56" s="39" t="s">
        <v>15</v>
      </c>
      <c r="K56" s="39" t="s">
        <v>16</v>
      </c>
      <c r="L56" s="41">
        <v>58</v>
      </c>
      <c r="M56" s="39">
        <v>58</v>
      </c>
      <c r="N56" s="39" t="s">
        <v>92</v>
      </c>
      <c r="O56" s="39"/>
      <c r="P56" s="42">
        <v>17592745</v>
      </c>
      <c r="Q56" s="42">
        <v>643562.12</v>
      </c>
      <c r="R56" s="42">
        <v>643562.12</v>
      </c>
      <c r="S56" s="42">
        <v>4000000</v>
      </c>
      <c r="T56" s="42">
        <v>2500000</v>
      </c>
      <c r="U56" s="41" t="s">
        <v>12</v>
      </c>
      <c r="V56" s="41" t="s">
        <v>14</v>
      </c>
      <c r="W56" s="41" t="s">
        <v>12</v>
      </c>
    </row>
    <row r="57" spans="2:23" s="1" customFormat="1" ht="15" x14ac:dyDescent="0.25">
      <c r="B57" s="39" t="s">
        <v>93</v>
      </c>
      <c r="C57" s="39" t="s">
        <v>94</v>
      </c>
      <c r="D57" s="40" t="s">
        <v>290</v>
      </c>
      <c r="E57" s="39" t="s">
        <v>95</v>
      </c>
      <c r="F57" s="39" t="s">
        <v>96</v>
      </c>
      <c r="G57" s="39">
        <v>45822</v>
      </c>
      <c r="H57" s="39" t="s">
        <v>97</v>
      </c>
      <c r="I57" s="39" t="s">
        <v>13</v>
      </c>
      <c r="J57" s="39" t="s">
        <v>15</v>
      </c>
      <c r="K57" s="39" t="s">
        <v>16</v>
      </c>
      <c r="L57" s="41">
        <v>42</v>
      </c>
      <c r="M57" s="39">
        <v>42</v>
      </c>
      <c r="N57" s="39" t="s">
        <v>98</v>
      </c>
      <c r="O57" s="39" t="s">
        <v>99</v>
      </c>
      <c r="P57" s="42">
        <v>11312702</v>
      </c>
      <c r="Q57" s="42">
        <v>411922.4</v>
      </c>
      <c r="R57" s="42">
        <v>350539</v>
      </c>
      <c r="S57" s="42">
        <v>3407699</v>
      </c>
      <c r="T57" s="42">
        <v>2500000</v>
      </c>
      <c r="U57" s="41" t="s">
        <v>12</v>
      </c>
      <c r="V57" s="41" t="s">
        <v>14</v>
      </c>
      <c r="W57" s="41" t="s">
        <v>12</v>
      </c>
    </row>
    <row r="58" spans="2:23" s="1" customFormat="1" ht="15" x14ac:dyDescent="0.25">
      <c r="B58" s="39" t="s">
        <v>100</v>
      </c>
      <c r="C58" s="39" t="s">
        <v>101</v>
      </c>
      <c r="D58" s="40" t="s">
        <v>290</v>
      </c>
      <c r="E58" s="39" t="s">
        <v>102</v>
      </c>
      <c r="F58" s="39" t="s">
        <v>103</v>
      </c>
      <c r="G58" s="39">
        <v>44903</v>
      </c>
      <c r="H58" s="39" t="s">
        <v>62</v>
      </c>
      <c r="I58" s="39" t="s">
        <v>13</v>
      </c>
      <c r="J58" s="39" t="s">
        <v>15</v>
      </c>
      <c r="K58" s="39" t="s">
        <v>16</v>
      </c>
      <c r="L58" s="41">
        <v>102</v>
      </c>
      <c r="M58" s="39">
        <v>102</v>
      </c>
      <c r="N58" s="39" t="s">
        <v>104</v>
      </c>
      <c r="O58" s="39"/>
      <c r="P58" s="42">
        <v>32071486</v>
      </c>
      <c r="Q58" s="42">
        <v>1572901.564</v>
      </c>
      <c r="R58" s="42">
        <v>1240000</v>
      </c>
      <c r="S58" s="42">
        <v>3950000</v>
      </c>
      <c r="T58" s="42">
        <v>2500000</v>
      </c>
      <c r="U58" s="41" t="s">
        <v>12</v>
      </c>
      <c r="V58" s="41" t="s">
        <v>12</v>
      </c>
      <c r="W58" s="41" t="s">
        <v>12</v>
      </c>
    </row>
    <row r="59" spans="2:23" s="1" customFormat="1" ht="15" x14ac:dyDescent="0.25">
      <c r="B59" s="39" t="s">
        <v>109</v>
      </c>
      <c r="C59" s="39" t="s">
        <v>110</v>
      </c>
      <c r="D59" s="40" t="s">
        <v>290</v>
      </c>
      <c r="E59" s="39" t="s">
        <v>111</v>
      </c>
      <c r="F59" s="39" t="s">
        <v>112</v>
      </c>
      <c r="G59" s="39">
        <v>45121</v>
      </c>
      <c r="H59" s="39" t="s">
        <v>113</v>
      </c>
      <c r="I59" s="39" t="s">
        <v>13</v>
      </c>
      <c r="J59" s="39" t="s">
        <v>15</v>
      </c>
      <c r="K59" s="39" t="s">
        <v>16</v>
      </c>
      <c r="L59" s="41">
        <v>55</v>
      </c>
      <c r="M59" s="39">
        <v>55</v>
      </c>
      <c r="N59" s="39" t="s">
        <v>60</v>
      </c>
      <c r="O59" s="39" t="s">
        <v>59</v>
      </c>
      <c r="P59" s="42">
        <v>16717189</v>
      </c>
      <c r="Q59" s="42">
        <v>804975.44400000013</v>
      </c>
      <c r="R59" s="42">
        <v>742500</v>
      </c>
      <c r="S59" s="42">
        <v>4000000</v>
      </c>
      <c r="T59" s="42">
        <v>2500000</v>
      </c>
      <c r="U59" s="41" t="s">
        <v>14</v>
      </c>
      <c r="V59" s="41" t="s">
        <v>12</v>
      </c>
      <c r="W59" s="41" t="s">
        <v>12</v>
      </c>
    </row>
    <row r="60" spans="2:23" s="1" customFormat="1" ht="15" x14ac:dyDescent="0.25">
      <c r="B60" s="39" t="s">
        <v>247</v>
      </c>
      <c r="C60" s="39" t="s">
        <v>248</v>
      </c>
      <c r="D60" s="40" t="s">
        <v>290</v>
      </c>
      <c r="E60" s="39" t="s">
        <v>249</v>
      </c>
      <c r="F60" s="39" t="s">
        <v>248</v>
      </c>
      <c r="G60" s="39">
        <v>44870</v>
      </c>
      <c r="H60" s="39" t="s">
        <v>250</v>
      </c>
      <c r="I60" s="39" t="s">
        <v>13</v>
      </c>
      <c r="J60" s="39" t="s">
        <v>15</v>
      </c>
      <c r="K60" s="39" t="s">
        <v>16</v>
      </c>
      <c r="L60" s="41">
        <v>132</v>
      </c>
      <c r="M60" s="39">
        <v>132</v>
      </c>
      <c r="N60" s="39" t="s">
        <v>251</v>
      </c>
      <c r="O60" s="39"/>
      <c r="P60" s="42">
        <v>38390511</v>
      </c>
      <c r="Q60" s="42">
        <v>1798220.32</v>
      </c>
      <c r="R60" s="42">
        <v>1250000</v>
      </c>
      <c r="S60" s="42">
        <v>4000000</v>
      </c>
      <c r="T60" s="42">
        <v>2500000</v>
      </c>
      <c r="U60" s="41" t="s">
        <v>12</v>
      </c>
      <c r="V60" s="41" t="s">
        <v>14</v>
      </c>
      <c r="W60" s="41" t="s">
        <v>12</v>
      </c>
    </row>
    <row r="61" spans="2:23" s="1" customFormat="1" ht="15" x14ac:dyDescent="0.25">
      <c r="B61" s="39" t="s">
        <v>30</v>
      </c>
      <c r="C61" s="39" t="s">
        <v>8</v>
      </c>
      <c r="D61" s="40" t="s">
        <v>290</v>
      </c>
      <c r="E61" s="39" t="s">
        <v>9</v>
      </c>
      <c r="F61" s="39" t="s">
        <v>10</v>
      </c>
      <c r="G61" s="39">
        <v>45663</v>
      </c>
      <c r="H61" s="39" t="s">
        <v>11</v>
      </c>
      <c r="I61" s="39" t="s">
        <v>13</v>
      </c>
      <c r="J61" s="39" t="s">
        <v>15</v>
      </c>
      <c r="K61" s="39" t="s">
        <v>16</v>
      </c>
      <c r="L61" s="41">
        <v>57</v>
      </c>
      <c r="M61" s="39">
        <v>57</v>
      </c>
      <c r="N61" s="39" t="s">
        <v>18</v>
      </c>
      <c r="O61" s="39" t="s">
        <v>19</v>
      </c>
      <c r="P61" s="42">
        <v>18354034</v>
      </c>
      <c r="Q61" s="42">
        <v>856027.58799999999</v>
      </c>
      <c r="R61" s="42">
        <v>0</v>
      </c>
      <c r="S61" s="42">
        <v>4000000</v>
      </c>
      <c r="T61" s="42">
        <v>2000000</v>
      </c>
      <c r="U61" s="41" t="s">
        <v>14</v>
      </c>
      <c r="V61" s="41" t="s">
        <v>12</v>
      </c>
      <c r="W61" s="41" t="s">
        <v>12</v>
      </c>
    </row>
    <row r="62" spans="2:23" s="1" customFormat="1" ht="15" x14ac:dyDescent="0.25">
      <c r="B62" s="39" t="s">
        <v>138</v>
      </c>
      <c r="C62" s="39" t="s">
        <v>139</v>
      </c>
      <c r="D62" s="40" t="s">
        <v>290</v>
      </c>
      <c r="E62" s="39" t="s">
        <v>140</v>
      </c>
      <c r="F62" s="39" t="s">
        <v>141</v>
      </c>
      <c r="G62" s="39">
        <v>44833</v>
      </c>
      <c r="H62" s="39" t="s">
        <v>142</v>
      </c>
      <c r="I62" s="39" t="s">
        <v>13</v>
      </c>
      <c r="J62" s="39" t="s">
        <v>15</v>
      </c>
      <c r="K62" s="39" t="s">
        <v>16</v>
      </c>
      <c r="L62" s="41">
        <v>55</v>
      </c>
      <c r="M62" s="39">
        <v>55</v>
      </c>
      <c r="N62" s="39" t="s">
        <v>54</v>
      </c>
      <c r="O62" s="39"/>
      <c r="P62" s="42">
        <v>17254748</v>
      </c>
      <c r="Q62" s="42">
        <v>823373.25200000009</v>
      </c>
      <c r="R62" s="42">
        <v>742445</v>
      </c>
      <c r="S62" s="42">
        <v>3990000</v>
      </c>
      <c r="T62" s="42">
        <v>2500000</v>
      </c>
      <c r="U62" s="41" t="s">
        <v>12</v>
      </c>
      <c r="V62" s="41" t="s">
        <v>12</v>
      </c>
      <c r="W62" s="41" t="s">
        <v>12</v>
      </c>
    </row>
    <row r="63" spans="2:23" s="1" customFormat="1" ht="12.75" x14ac:dyDescent="0.2">
      <c r="L63" s="2"/>
      <c r="U63" s="2"/>
      <c r="V63" s="2"/>
      <c r="W63" s="2"/>
    </row>
    <row r="64" spans="2:23" s="1" customFormat="1" ht="13.9" customHeight="1" x14ac:dyDescent="0.2">
      <c r="B64" s="30" t="s">
        <v>301</v>
      </c>
      <c r="C64" s="30"/>
      <c r="D64" s="30"/>
      <c r="E64" s="30"/>
      <c r="F64" s="30"/>
      <c r="G64" s="30"/>
      <c r="H64" s="30"/>
      <c r="I64" s="30"/>
      <c r="J64" s="30"/>
      <c r="K64" s="33">
        <v>51</v>
      </c>
      <c r="L64" s="33">
        <f>SUM(L12:L62)</f>
        <v>6222</v>
      </c>
      <c r="M64" s="34"/>
      <c r="N64" s="35"/>
      <c r="O64" s="35"/>
      <c r="P64" s="36">
        <f>SUM(P7:P62)</f>
        <v>2034449132.5336127</v>
      </c>
      <c r="Q64" s="36">
        <f t="shared" ref="Q64:T64" si="0">SUM(Q7:Q62)</f>
        <v>92101387.73641555</v>
      </c>
      <c r="R64" s="36">
        <f t="shared" si="0"/>
        <v>44594408.119999997</v>
      </c>
      <c r="S64" s="36">
        <f t="shared" si="0"/>
        <v>67045699</v>
      </c>
      <c r="T64" s="36">
        <f t="shared" si="0"/>
        <v>99500000</v>
      </c>
      <c r="U64" s="37">
        <f>COUNTIF(U7:U62,"Yes")</f>
        <v>5</v>
      </c>
      <c r="V64" s="37">
        <f t="shared" ref="V64:W64" si="1">COUNTIF(V7:V62,"Yes")</f>
        <v>20</v>
      </c>
      <c r="W64" s="37">
        <f t="shared" si="1"/>
        <v>7</v>
      </c>
    </row>
    <row r="65" spans="2:12" x14ac:dyDescent="0.2">
      <c r="B65" s="30"/>
      <c r="C65" s="30"/>
      <c r="D65" s="30"/>
      <c r="E65" s="30"/>
      <c r="F65" s="30"/>
      <c r="G65" s="30"/>
      <c r="H65" s="30"/>
      <c r="I65" s="30"/>
      <c r="J65" s="30"/>
      <c r="K65" s="20"/>
      <c r="L65" s="21"/>
    </row>
    <row r="66" spans="2:12" x14ac:dyDescent="0.2">
      <c r="B66" s="30"/>
      <c r="C66" s="30"/>
      <c r="D66" s="30"/>
      <c r="E66" s="30"/>
      <c r="F66" s="30"/>
      <c r="G66" s="30"/>
      <c r="H66" s="30"/>
      <c r="I66" s="30"/>
      <c r="J66" s="30"/>
      <c r="K66" s="20"/>
      <c r="L66" s="21"/>
    </row>
    <row r="67" spans="2:12" x14ac:dyDescent="0.2">
      <c r="B67" s="30"/>
      <c r="C67" s="30"/>
      <c r="D67" s="30"/>
      <c r="E67" s="30"/>
      <c r="F67" s="30"/>
      <c r="G67" s="30"/>
      <c r="H67" s="30"/>
      <c r="I67" s="30"/>
      <c r="J67" s="30"/>
    </row>
  </sheetData>
  <sheetProtection algorithmName="SHA-512" hashValue="j+aizltJn9tQEaJB5BNrSk0X7uGFDk66xRbseUMAnZ7JZ7Fynx1VJ85Y2qza9LwvKYW9T3JviPNChEoAZUqNTw==" saltValue="QvXfGQpNmyYKa5kHVtGScw==" spinCount="100000" sheet="1" objects="1" scenarios="1"/>
  <mergeCells count="5">
    <mergeCell ref="A4:J4"/>
    <mergeCell ref="P7:R7"/>
    <mergeCell ref="B64:J67"/>
    <mergeCell ref="A1:J2"/>
    <mergeCell ref="A3:J3"/>
  </mergeCells>
  <hyperlinks>
    <hyperlink ref="D12" r:id="rId1" xr:uid="{477AC0FF-EB42-4B04-A680-6622F10FCEC9}"/>
    <hyperlink ref="D14" r:id="rId2" xr:uid="{FD4E698A-425E-4347-9E22-F2DEC449B863}"/>
    <hyperlink ref="D15" r:id="rId3" xr:uid="{4A22C2A9-EB0D-4C03-936B-48C31E665A10}"/>
    <hyperlink ref="D34" r:id="rId4" xr:uid="{E3225DF0-D239-4DEE-AC33-24D5493D840B}"/>
    <hyperlink ref="D16" r:id="rId5" xr:uid="{FF618835-20AF-4358-8FE3-0E30B5C57C1C}"/>
    <hyperlink ref="D17" r:id="rId6" xr:uid="{B2FFD7EB-5DA8-47FE-8D86-1AF7A09643F0}"/>
    <hyperlink ref="D18" r:id="rId7" xr:uid="{DDA69EBB-8DE9-474D-B0CC-0DE425B73FF8}"/>
    <hyperlink ref="D19" r:id="rId8" xr:uid="{0E5A377D-2009-4654-9A88-9B03C6765E31}"/>
    <hyperlink ref="D20" r:id="rId9" xr:uid="{DA3D6F07-AFBC-4646-9CF0-8900BCD46989}"/>
    <hyperlink ref="D21" r:id="rId10" xr:uid="{36F7A11E-F65A-4ABA-88A0-52517E60649E}"/>
    <hyperlink ref="D22" r:id="rId11" xr:uid="{83235D22-61A5-4096-AD90-3A0A77AE5FD6}"/>
    <hyperlink ref="D23" r:id="rId12" xr:uid="{1FFEA7E3-AFF6-4D3B-8389-F4E021E04B6C}"/>
    <hyperlink ref="D24" r:id="rId13" xr:uid="{193F87CA-4525-42DD-A89F-75300A241C3A}"/>
    <hyperlink ref="D25" r:id="rId14" xr:uid="{EEAA1F72-E453-4A58-9233-54CBB570EBFA}"/>
    <hyperlink ref="D26" r:id="rId15" xr:uid="{14BA4EA1-201B-41A7-B347-FEAF66D4A489}"/>
    <hyperlink ref="D27" r:id="rId16" xr:uid="{281CCEBC-B830-43F7-B26E-A7F439AAC67B}"/>
    <hyperlink ref="D28" r:id="rId17" xr:uid="{2CB00BFE-8F5B-4B6F-A8E9-55C29892C7C9}"/>
    <hyperlink ref="D29" r:id="rId18" xr:uid="{FFD45189-77D4-4BAB-8933-9A15C5230B92}"/>
    <hyperlink ref="D30" r:id="rId19" xr:uid="{A98DD14F-2663-4C8F-B7F2-198F20416B82}"/>
    <hyperlink ref="D31" r:id="rId20" xr:uid="{BB887A9F-AE9E-47F0-865C-2C65C1B1D15A}"/>
    <hyperlink ref="D32" r:id="rId21" xr:uid="{26E2D2DB-E1D0-4E07-BB1A-F8C0BB40354B}"/>
    <hyperlink ref="D33" r:id="rId22" xr:uid="{0A53AAF3-A8FC-40D5-AAD0-19068F72E20D}"/>
    <hyperlink ref="D35" r:id="rId23" xr:uid="{8BE24095-2767-4C88-964C-25A39972086D}"/>
    <hyperlink ref="D36" r:id="rId24" xr:uid="{C6FF8993-D161-4592-9C12-FF1497C21DFA}"/>
    <hyperlink ref="D37" r:id="rId25" xr:uid="{06E301FA-8542-482D-882F-0B6044C4E4D4}"/>
    <hyperlink ref="D38" r:id="rId26" xr:uid="{BB9BA976-3B52-419A-9B9B-D61DC8F3C00B}"/>
    <hyperlink ref="D40" r:id="rId27" xr:uid="{BCE0FCAF-D7DF-4AB9-BC0D-3DB404DD56CE}"/>
    <hyperlink ref="D41" r:id="rId28" xr:uid="{E619BE30-839C-4CD6-969E-65C789ACF0E5}"/>
    <hyperlink ref="D42" r:id="rId29" xr:uid="{1E2B9835-4782-427B-A62A-C539774550FB}"/>
    <hyperlink ref="D43" r:id="rId30" xr:uid="{7E08D4B9-BAE9-489F-805D-F9EBCCAAABE6}"/>
    <hyperlink ref="D44" r:id="rId31" xr:uid="{EECC506C-C9D3-4D0B-8B96-AA1116665E1C}"/>
    <hyperlink ref="D45" r:id="rId32" xr:uid="{0B8DCB12-1D31-44FF-ACFA-A8432750341A}"/>
    <hyperlink ref="D46" r:id="rId33" xr:uid="{10ED7B4A-8975-48F4-A1CE-7B392274EB50}"/>
    <hyperlink ref="D47" r:id="rId34" xr:uid="{DD206ACE-8822-406F-BC52-6F3A9FC07A36}"/>
    <hyperlink ref="D48" r:id="rId35" xr:uid="{DD34A9A1-7106-490A-8E20-34336A91CFC2}"/>
    <hyperlink ref="D49" r:id="rId36" xr:uid="{782CF610-4146-404C-93E8-B5EF34B4DF82}"/>
    <hyperlink ref="D50" r:id="rId37" xr:uid="{9BDEA1BD-9ED7-447F-96D5-A3EC84B59BEE}"/>
    <hyperlink ref="D51" r:id="rId38" xr:uid="{B414C853-7321-490C-B2CD-4D6FEA0C2FA9}"/>
    <hyperlink ref="D52" r:id="rId39" xr:uid="{19B36084-443E-47E5-8B39-DFED82B00401}"/>
    <hyperlink ref="D53" r:id="rId40" xr:uid="{266AAC54-09C1-4D34-A8E0-9D57E15E0AF3}"/>
    <hyperlink ref="D54" r:id="rId41" xr:uid="{103CAEBE-B21F-41D4-9809-B0444AD526B5}"/>
    <hyperlink ref="D55" r:id="rId42" xr:uid="{8F0AD902-61B3-4094-8329-BDF8D9AED454}"/>
    <hyperlink ref="D56" r:id="rId43" xr:uid="{A4F6C6FB-F28E-404A-BBEA-AD4674F9FE0F}"/>
    <hyperlink ref="D57" r:id="rId44" xr:uid="{89145A5D-788F-4F0F-BD49-99695396F377}"/>
    <hyperlink ref="D58" r:id="rId45" xr:uid="{A1CC124F-F6BA-4E01-B8B8-F5E1302EAED2}"/>
    <hyperlink ref="D59" r:id="rId46" xr:uid="{573D2F82-4A61-4C59-8BF2-83DA55CCBCC1}"/>
    <hyperlink ref="D60" r:id="rId47" xr:uid="{E9B80CCE-C8E0-4B74-97E9-B19CD7D66A2A}"/>
    <hyperlink ref="D61" r:id="rId48" xr:uid="{DAE0002A-8732-45FB-B827-96505A37F3AD}"/>
    <hyperlink ref="D62" r:id="rId49" xr:uid="{B26A8DFF-33D0-4AC4-9360-70579FFF6D60}"/>
    <hyperlink ref="D39" r:id="rId50" xr:uid="{C0A87D5A-84BE-448F-8BA5-36249C47EF3F}"/>
  </hyperlinks>
  <pageMargins left="0.7" right="0.7" top="0.75" bottom="0.75" header="0.3" footer="0.3"/>
  <pageSetup paperSize="3" scale="48" orientation="landscape" r:id="rId51"/>
  <drawing r:id="rId52"/>
  <tableParts count="1">
    <tablePart r:id="rId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OLIHTC_Competitive_Scoring</vt:lpstr>
      <vt:lpstr>OLIHTC_Competitive_Scoring!Print_Area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Richards, Barbara</cp:lastModifiedBy>
  <cp:lastPrinted>2025-08-27T19:21:46Z</cp:lastPrinted>
  <dcterms:created xsi:type="dcterms:W3CDTF">2024-08-28T12:52:09Z</dcterms:created>
  <dcterms:modified xsi:type="dcterms:W3CDTF">2025-08-27T19:22:31Z</dcterms:modified>
</cp:coreProperties>
</file>